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65" yWindow="-105" windowWidth="20730" windowHeight="5655"/>
  </bookViews>
  <sheets>
    <sheet name="flujo modificado" sheetId="1" r:id="rId1"/>
  </sheets>
  <externalReferences>
    <externalReference r:id="rId2"/>
    <externalReference r:id="rId3"/>
  </externalReferences>
  <definedNames>
    <definedName name="\a">#N/A</definedName>
    <definedName name="\b">#N/A</definedName>
    <definedName name="\p">#REF!</definedName>
    <definedName name="_CAL98">#N/A</definedName>
    <definedName name="_CUA1">#REF!</definedName>
    <definedName name="_CUA2">#REF!</definedName>
    <definedName name="_CUA3">#REF!</definedName>
    <definedName name="_CUA4">#REF!</definedName>
    <definedName name="_CUA5">#REF!</definedName>
    <definedName name="_CUA6">#REF!</definedName>
    <definedName name="_R">#N/A</definedName>
    <definedName name="a">#REF!</definedName>
    <definedName name="A_impresión_IM">#REF!</definedName>
    <definedName name="abc">#N/A</definedName>
    <definedName name="abril">#REF!</definedName>
    <definedName name="AGUINALDO">[1]Hoja4!#REF!</definedName>
    <definedName name="_xlnm.Print_Area" localSheetId="0">'flujo modificado'!$A$1:$E$18</definedName>
    <definedName name="B">#REF!</definedName>
    <definedName name="bababa">#REF!</definedName>
    <definedName name="C_">#REF!</definedName>
    <definedName name="CUADRO">#REF!</definedName>
    <definedName name="D">#REF!</definedName>
    <definedName name="ddd">#REF!</definedName>
    <definedName name="DEPTO">[1]Hoja4!#REF!</definedName>
    <definedName name="Deptos">[2]Hoja4!#REF!</definedName>
    <definedName name="DESC_DE_PUESTO">[1]Hoja4!#REF!</definedName>
    <definedName name="DIARIO">[1]Hoja4!#REF!</definedName>
    <definedName name="diarios">[2]Hoja4!#REF!</definedName>
    <definedName name="F_AHORRO">[1]Hoja4!#REF!</definedName>
    <definedName name="Francisco">#REF!</definedName>
    <definedName name="gtos">#REF!</definedName>
    <definedName name="h">#N/A</definedName>
    <definedName name="hoja3">#N/A</definedName>
    <definedName name="HOLA">#REF!</definedName>
    <definedName name="Imprimir_área_IM">#REF!</definedName>
    <definedName name="K">#REF!</definedName>
    <definedName name="m">[2]Hoja4!#REF!</definedName>
    <definedName name="MACRO">#REF!</definedName>
    <definedName name="MENSUAL">[1]Hoja4!#REF!</definedName>
    <definedName name="N">#N/A</definedName>
    <definedName name="P_VAC.">[1]Hoja4!#REF!</definedName>
    <definedName name="prueba">[2]Hoja4!#REF!</definedName>
    <definedName name="q">#N/A</definedName>
    <definedName name="S">#N/A</definedName>
    <definedName name="S_DIARIO">[1]Hoja4!#REF!</definedName>
    <definedName name="S_MENSUAL">[1]Hoja4!#REF!</definedName>
    <definedName name="sa">#REF!</definedName>
    <definedName name="t">#N/A</definedName>
    <definedName name="vac">[2]Hoja4!#REF!</definedName>
    <definedName name="vce">[2]Hoja4!#REF!</definedName>
    <definedName name="vero">[1]Hoja4!#REF!</definedName>
    <definedName name="vvvvvvvvvvvvvvvv">[2]Hoja4!#REF!</definedName>
    <definedName name="x">#REF!</definedName>
    <definedName name="xa">#REF!</definedName>
    <definedName name="xxxx">#REF!</definedName>
    <definedName name="z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1" l="1"/>
  <c r="B16" i="1"/>
  <c r="B15" i="1"/>
  <c r="B14" i="1"/>
  <c r="B13" i="1"/>
  <c r="B12" i="1"/>
  <c r="B11" i="1"/>
  <c r="B10" i="1" s="1"/>
  <c r="N10" i="1"/>
  <c r="M10" i="1"/>
  <c r="L10" i="1"/>
  <c r="K10" i="1"/>
  <c r="J10" i="1"/>
  <c r="I10" i="1"/>
  <c r="H10" i="1"/>
  <c r="G10" i="1"/>
  <c r="F10" i="1"/>
  <c r="E10" i="1"/>
  <c r="D10" i="1"/>
  <c r="C10" i="1"/>
  <c r="B9" i="1"/>
  <c r="B8" i="1"/>
  <c r="B7" i="1"/>
  <c r="B5" i="1" s="1"/>
  <c r="B4" i="1" s="1"/>
  <c r="B6" i="1"/>
  <c r="N5" i="1"/>
  <c r="M5" i="1"/>
  <c r="L5" i="1"/>
  <c r="L4" i="1" s="1"/>
  <c r="K5" i="1"/>
  <c r="J5" i="1"/>
  <c r="I5" i="1"/>
  <c r="H5" i="1"/>
  <c r="H4" i="1" s="1"/>
  <c r="G5" i="1"/>
  <c r="F5" i="1"/>
  <c r="E5" i="1"/>
  <c r="D5" i="1"/>
  <c r="D4" i="1" s="1"/>
  <c r="C5" i="1"/>
  <c r="N4" i="1"/>
  <c r="M4" i="1"/>
  <c r="K4" i="1"/>
  <c r="J4" i="1"/>
  <c r="I4" i="1"/>
  <c r="G4" i="1"/>
  <c r="F4" i="1"/>
  <c r="E4" i="1"/>
  <c r="C4" i="1"/>
  <c r="E19" i="1" l="1"/>
  <c r="D19" i="1"/>
  <c r="L19" i="1"/>
  <c r="G18" i="1" l="1"/>
  <c r="M19" i="1"/>
  <c r="J18" i="1"/>
  <c r="I18" i="1"/>
  <c r="K18" i="1"/>
  <c r="C18" i="1"/>
  <c r="H18" i="1"/>
  <c r="H19" i="1"/>
  <c r="M18" i="1"/>
  <c r="E18" i="1"/>
  <c r="N19" i="1"/>
  <c r="N18" i="1"/>
  <c r="F19" i="1"/>
  <c r="F18" i="1"/>
  <c r="D18" i="1"/>
  <c r="L18" i="1"/>
  <c r="G19" i="1"/>
  <c r="I19" i="1"/>
  <c r="J19" i="1"/>
  <c r="C19" i="1"/>
  <c r="K19" i="1"/>
  <c r="B19" i="1" l="1"/>
  <c r="B18" i="1"/>
</calcChain>
</file>

<file path=xl/sharedStrings.xml><?xml version="1.0" encoding="utf-8"?>
<sst xmlns="http://schemas.openxmlformats.org/spreadsheetml/2006/main" count="31" uniqueCount="31">
  <si>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</si>
  <si>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</si>
  <si>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</si>
  <si>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</si>
  <si>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</si>
  <si>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</si>
  <si>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</si>
  <si>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</si>
  <si>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</si>
  <si>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</si>
  <si>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</si>
  <si>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</si>
  <si>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</si>
  <si>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DISPONIBILIDAD INICIAL</t>
  </si>
  <si>
    <t>INGRESOS</t>
  </si>
  <si>
    <t>Banco de México</t>
  </si>
  <si>
    <t xml:space="preserve">   Curso Legal</t>
  </si>
  <si>
    <t xml:space="preserve">   Servicios de Amonedación</t>
  </si>
  <si>
    <t>Clientes</t>
  </si>
  <si>
    <t>Ingresos diversos</t>
  </si>
  <si>
    <t>EGRESOS</t>
  </si>
  <si>
    <t>Servicios Personales</t>
  </si>
  <si>
    <t>Gastos de Operación</t>
  </si>
  <si>
    <t>Bienes Muebles e Inmuebles</t>
  </si>
  <si>
    <t>Obras Públicas</t>
  </si>
  <si>
    <t>Total ingresos(-)egresos.</t>
  </si>
  <si>
    <t>Otras Erogaciones</t>
  </si>
  <si>
    <t xml:space="preserve">DISPONIBILIDAD FINAL </t>
  </si>
  <si>
    <t>BALANCE DE OPERACIONES</t>
  </si>
  <si>
    <t>FLUJO DE EFECTIVO MODIFICADO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</si>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</sst>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0.0"/>
    <numFmt numFmtId="166" formatCode="_-* #,##0.0_-;\-* #,##0.0_-;_-* &quot;-&quot;??_-;_-@_-"/>
  </numFmts>
  <fonts count="4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64" fontId="2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/>
    </xf>
    <xf numFmtId="0" fontId="1" fillId="0" borderId="0" xfId="0" applyFont="1" applyFill="1"/>
    <xf numFmtId="164" fontId="2" fillId="0" borderId="0" xfId="0" applyNumberFormat="1" applyFont="1" applyFill="1" applyBorder="1" applyAlignment="1" applyProtection="1">
      <alignment horizontal="left"/>
    </xf>
    <xf numFmtId="165" fontId="2" fillId="0" borderId="0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>
      <alignment vertical="top" wrapText="1"/>
    </xf>
    <xf numFmtId="165" fontId="1" fillId="0" borderId="0" xfId="0" applyNumberFormat="1" applyFont="1" applyFill="1" applyBorder="1" applyAlignment="1">
      <alignment horizontal="right" vertical="top" wrapText="1"/>
    </xf>
    <xf numFmtId="165" fontId="1" fillId="0" borderId="0" xfId="0" applyNumberFormat="1" applyFont="1" applyBorder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/>
    <xf numFmtId="166" fontId="1" fillId="0" borderId="1" xfId="1" applyNumberFormat="1" applyFont="1" applyBorder="1" applyProtection="1"/>
    <xf numFmtId="166" fontId="1" fillId="0" borderId="0" xfId="1" applyNumberFormat="1" applyFont="1" applyBorder="1" applyProtection="1"/>
    <xf numFmtId="166" fontId="2" fillId="0" borderId="0" xfId="1" applyNumberFormat="1" applyFont="1" applyBorder="1" applyAlignment="1" applyProtection="1">
      <alignment horizontal="right" vertical="top" wrapText="1"/>
    </xf>
    <xf numFmtId="43" fontId="1" fillId="0" borderId="0" xfId="1" applyFont="1" applyFill="1"/>
    <xf numFmtId="43" fontId="1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WINDOWS/TEMP/Zeta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Ze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INVERSION"/>
      <sheetName val="MAY 99 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"/>
      <sheetName val="Hoja4"/>
      <sheetName val="MAY 99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7"/>
  <sheetViews>
    <sheetView showGridLines="0" tabSelected="1" zoomScale="80" zoomScaleNormal="80" workbookViewId="0">
      <pane xSplit="1" ySplit="2" topLeftCell="B3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RowHeight="14.25" x14ac:dyDescent="0.2"/>
  <cols>
    <col min="1" max="1" width="34.140625" style="1" customWidth="1"/>
    <col min="2" max="2" width="17.140625" style="1" bestFit="1" customWidth="1"/>
    <col min="3" max="3" width="17.5703125" style="1" customWidth="1"/>
    <col min="4" max="4" width="17.140625" style="1" bestFit="1" customWidth="1"/>
    <col min="5" max="5" width="16" style="1" customWidth="1"/>
    <col min="6" max="6" width="18.5703125" style="1" customWidth="1"/>
    <col min="7" max="14" width="17.140625" style="1" bestFit="1" customWidth="1"/>
    <col min="15" max="16384" width="11.42578125" style="1"/>
  </cols>
  <sheetData>
    <row r="1" spans="1:14" ht="15" x14ac:dyDescent="0.25">
      <c r="A1" s="2" t="s">
        <v>29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</row>
    <row r="2" spans="1:14" ht="15" x14ac:dyDescent="0.25">
      <c r="A2" s="5" t="s">
        <v>30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</row>
    <row r="3" spans="1:14" ht="15" x14ac:dyDescent="0.25">
      <c r="A3" s="7" t="s">
        <v>13</v>
      </c>
      <c r="B3" s="8">
        <v>617799322</v>
      </c>
      <c r="C3" s="8">
        <v>617799322</v>
      </c>
      <c r="D3" s="8">
        <v>618097164</v>
      </c>
      <c r="E3" s="8">
        <v>618211977</v>
      </c>
      <c r="F3" s="8">
        <v>618230510</v>
      </c>
      <c r="G3" s="8">
        <v>618611199</v>
      </c>
      <c r="H3" s="8">
        <v>619315552</v>
      </c>
      <c r="I3" s="8">
        <v>626736561</v>
      </c>
      <c r="J3" s="8">
        <v>625566819</v>
      </c>
      <c r="K3" s="8">
        <v>624434181</v>
      </c>
      <c r="L3" s="8">
        <v>623253456</v>
      </c>
      <c r="M3" s="8">
        <v>622175088</v>
      </c>
      <c r="N3" s="8">
        <v>638419284</v>
      </c>
    </row>
    <row r="4" spans="1:14" ht="15" x14ac:dyDescent="0.25">
      <c r="A4" s="9" t="s">
        <v>14</v>
      </c>
      <c r="B4" s="8">
        <f>B5+B8+B9</f>
        <v>4224246515</v>
      </c>
      <c r="C4" s="8">
        <f>C5+C8+C9</f>
        <v>193482623</v>
      </c>
      <c r="D4" s="8">
        <f t="shared" ref="D4:N4" si="0">D5+D8+D9</f>
        <v>335818749</v>
      </c>
      <c r="E4" s="8">
        <f t="shared" si="0"/>
        <v>320944179</v>
      </c>
      <c r="F4" s="8">
        <f t="shared" si="0"/>
        <v>256331624</v>
      </c>
      <c r="G4" s="8">
        <f t="shared" si="0"/>
        <v>395527559</v>
      </c>
      <c r="H4" s="8">
        <f t="shared" si="0"/>
        <v>368673823</v>
      </c>
      <c r="I4" s="8">
        <f t="shared" si="0"/>
        <v>401318114</v>
      </c>
      <c r="J4" s="8">
        <f t="shared" si="0"/>
        <v>461875283</v>
      </c>
      <c r="K4" s="8">
        <f t="shared" si="0"/>
        <v>336159506</v>
      </c>
      <c r="L4" s="8">
        <f t="shared" si="0"/>
        <v>368767456</v>
      </c>
      <c r="M4" s="8">
        <f t="shared" si="0"/>
        <v>370913990</v>
      </c>
      <c r="N4" s="8">
        <f t="shared" si="0"/>
        <v>414433609</v>
      </c>
    </row>
    <row r="5" spans="1:14" x14ac:dyDescent="0.2">
      <c r="A5" s="10" t="s">
        <v>15</v>
      </c>
      <c r="B5" s="11">
        <f>B6+B7</f>
        <v>3081478101</v>
      </c>
      <c r="C5" s="11">
        <f t="shared" ref="C5:N5" si="1">C6+C7</f>
        <v>144792591</v>
      </c>
      <c r="D5" s="11">
        <f t="shared" si="1"/>
        <v>248784644</v>
      </c>
      <c r="E5" s="11">
        <f t="shared" si="1"/>
        <v>251679928</v>
      </c>
      <c r="F5" s="11">
        <f t="shared" si="1"/>
        <v>171640880</v>
      </c>
      <c r="G5" s="11">
        <f t="shared" si="1"/>
        <v>263873231</v>
      </c>
      <c r="H5" s="11">
        <f t="shared" si="1"/>
        <v>253343597</v>
      </c>
      <c r="I5" s="11">
        <f t="shared" si="1"/>
        <v>291955976</v>
      </c>
      <c r="J5" s="11">
        <f t="shared" si="1"/>
        <v>278215937</v>
      </c>
      <c r="K5" s="11">
        <f t="shared" si="1"/>
        <v>272520863</v>
      </c>
      <c r="L5" s="11">
        <f t="shared" si="1"/>
        <v>290352741</v>
      </c>
      <c r="M5" s="11">
        <f t="shared" si="1"/>
        <v>273341853</v>
      </c>
      <c r="N5" s="11">
        <f t="shared" si="1"/>
        <v>340975860</v>
      </c>
    </row>
    <row r="6" spans="1:14" x14ac:dyDescent="0.2">
      <c r="A6" s="10" t="s">
        <v>16</v>
      </c>
      <c r="B6" s="11">
        <f>SUM(C6:N6)</f>
        <v>3014120015</v>
      </c>
      <c r="C6" s="11">
        <v>139691417</v>
      </c>
      <c r="D6" s="11">
        <v>239445602</v>
      </c>
      <c r="E6" s="11">
        <v>246265572</v>
      </c>
      <c r="F6" s="11">
        <v>166487706</v>
      </c>
      <c r="G6" s="11">
        <v>256388109</v>
      </c>
      <c r="H6" s="11">
        <v>249085423</v>
      </c>
      <c r="I6" s="11">
        <v>286854802</v>
      </c>
      <c r="J6" s="11">
        <v>273114763</v>
      </c>
      <c r="K6" s="11">
        <v>267419689</v>
      </c>
      <c r="L6" s="11">
        <v>285251567</v>
      </c>
      <c r="M6" s="11">
        <v>268240679</v>
      </c>
      <c r="N6" s="11">
        <v>335874686</v>
      </c>
    </row>
    <row r="7" spans="1:14" x14ac:dyDescent="0.2">
      <c r="A7" s="10" t="s">
        <v>17</v>
      </c>
      <c r="B7" s="11">
        <f>SUM(C7:N7)</f>
        <v>67358086</v>
      </c>
      <c r="C7" s="11">
        <v>5101174</v>
      </c>
      <c r="D7" s="11">
        <v>9339042</v>
      </c>
      <c r="E7" s="11">
        <v>5414356</v>
      </c>
      <c r="F7" s="11">
        <v>5153174</v>
      </c>
      <c r="G7" s="11">
        <v>7485122</v>
      </c>
      <c r="H7" s="11">
        <v>4258174</v>
      </c>
      <c r="I7" s="11">
        <v>5101174</v>
      </c>
      <c r="J7" s="11">
        <v>5101174</v>
      </c>
      <c r="K7" s="11">
        <v>5101174</v>
      </c>
      <c r="L7" s="11">
        <v>5101174</v>
      </c>
      <c r="M7" s="11">
        <v>5101174</v>
      </c>
      <c r="N7" s="11">
        <v>5101174</v>
      </c>
    </row>
    <row r="8" spans="1:14" x14ac:dyDescent="0.2">
      <c r="A8" s="12" t="s">
        <v>18</v>
      </c>
      <c r="B8" s="11">
        <f t="shared" ref="B8:B9" si="2">SUM(C8:N8)</f>
        <v>429365691</v>
      </c>
      <c r="C8" s="11">
        <v>2010881</v>
      </c>
      <c r="D8" s="11">
        <v>2204680</v>
      </c>
      <c r="E8" s="11">
        <v>29347649</v>
      </c>
      <c r="F8" s="11">
        <v>18472465</v>
      </c>
      <c r="G8" s="11">
        <v>41464190</v>
      </c>
      <c r="H8" s="11">
        <v>79216587</v>
      </c>
      <c r="I8" s="11">
        <v>17643985</v>
      </c>
      <c r="J8" s="11">
        <v>105665300</v>
      </c>
      <c r="K8" s="11">
        <v>11015210</v>
      </c>
      <c r="L8" s="11">
        <v>46696562</v>
      </c>
      <c r="M8" s="11">
        <v>53957232</v>
      </c>
      <c r="N8" s="11">
        <v>21670950</v>
      </c>
    </row>
    <row r="9" spans="1:14" x14ac:dyDescent="0.2">
      <c r="A9" s="12" t="s">
        <v>19</v>
      </c>
      <c r="B9" s="11">
        <f t="shared" si="2"/>
        <v>713402723</v>
      </c>
      <c r="C9" s="11">
        <v>46679151</v>
      </c>
      <c r="D9" s="11">
        <v>84829425</v>
      </c>
      <c r="E9" s="11">
        <v>39916602</v>
      </c>
      <c r="F9" s="11">
        <v>66218279</v>
      </c>
      <c r="G9" s="11">
        <v>90190138</v>
      </c>
      <c r="H9" s="11">
        <v>36113639</v>
      </c>
      <c r="I9" s="11">
        <v>91718153</v>
      </c>
      <c r="J9" s="11">
        <v>77994046</v>
      </c>
      <c r="K9" s="11">
        <v>52623433</v>
      </c>
      <c r="L9" s="11">
        <v>31718153</v>
      </c>
      <c r="M9" s="11">
        <v>43614905</v>
      </c>
      <c r="N9" s="11">
        <v>51786799</v>
      </c>
    </row>
    <row r="10" spans="1:14" ht="15" x14ac:dyDescent="0.25">
      <c r="A10" s="9" t="s">
        <v>20</v>
      </c>
      <c r="B10" s="8">
        <f>SUM(B11:B17)</f>
        <v>4202170491</v>
      </c>
      <c r="C10" s="8">
        <f t="shared" ref="C10:N10" si="3">SUM(C11:C17)</f>
        <v>193184781</v>
      </c>
      <c r="D10" s="8">
        <f t="shared" si="3"/>
        <v>335703936</v>
      </c>
      <c r="E10" s="8">
        <f t="shared" si="3"/>
        <v>320925646</v>
      </c>
      <c r="F10" s="8">
        <f t="shared" si="3"/>
        <v>255950935</v>
      </c>
      <c r="G10" s="8">
        <f t="shared" si="3"/>
        <v>394823206</v>
      </c>
      <c r="H10" s="8">
        <f t="shared" si="3"/>
        <v>361252814</v>
      </c>
      <c r="I10" s="8">
        <f t="shared" si="3"/>
        <v>402487856</v>
      </c>
      <c r="J10" s="8">
        <f t="shared" si="3"/>
        <v>463007921</v>
      </c>
      <c r="K10" s="8">
        <f t="shared" si="3"/>
        <v>337340231</v>
      </c>
      <c r="L10" s="8">
        <f t="shared" si="3"/>
        <v>369845824</v>
      </c>
      <c r="M10" s="8">
        <f t="shared" si="3"/>
        <v>354669794</v>
      </c>
      <c r="N10" s="8">
        <f t="shared" si="3"/>
        <v>412977547</v>
      </c>
    </row>
    <row r="11" spans="1:14" x14ac:dyDescent="0.2">
      <c r="A11" s="13" t="s">
        <v>21</v>
      </c>
      <c r="B11" s="11">
        <f t="shared" ref="B11:B17" si="4">SUM(C11:N11)</f>
        <v>602117413</v>
      </c>
      <c r="C11" s="11">
        <v>51237371</v>
      </c>
      <c r="D11" s="11">
        <v>29487228</v>
      </c>
      <c r="E11" s="11">
        <v>32849925</v>
      </c>
      <c r="F11" s="11">
        <v>29676608</v>
      </c>
      <c r="G11" s="11">
        <v>52394574</v>
      </c>
      <c r="H11" s="11">
        <v>29908291</v>
      </c>
      <c r="I11" s="11">
        <v>49977148</v>
      </c>
      <c r="J11" s="11">
        <v>47076859</v>
      </c>
      <c r="K11" s="11">
        <v>51063534</v>
      </c>
      <c r="L11" s="11">
        <v>55246618</v>
      </c>
      <c r="M11" s="11">
        <v>102233293</v>
      </c>
      <c r="N11" s="11">
        <v>70965964</v>
      </c>
    </row>
    <row r="12" spans="1:14" x14ac:dyDescent="0.2">
      <c r="A12" s="13" t="s">
        <v>22</v>
      </c>
      <c r="B12" s="11">
        <f t="shared" si="4"/>
        <v>3450879040</v>
      </c>
      <c r="C12" s="11">
        <v>141882603</v>
      </c>
      <c r="D12" s="11">
        <v>287846373</v>
      </c>
      <c r="E12" s="11">
        <v>286954560</v>
      </c>
      <c r="F12" s="11">
        <v>204100954</v>
      </c>
      <c r="G12" s="11">
        <v>316823889</v>
      </c>
      <c r="H12" s="11">
        <v>330971883</v>
      </c>
      <c r="I12" s="11">
        <v>352121867</v>
      </c>
      <c r="J12" s="11">
        <v>391142582</v>
      </c>
      <c r="K12" s="11">
        <v>230848971</v>
      </c>
      <c r="L12" s="11">
        <v>314330257</v>
      </c>
      <c r="M12" s="11">
        <v>252339291</v>
      </c>
      <c r="N12" s="11">
        <v>341515810</v>
      </c>
    </row>
    <row r="13" spans="1:14" x14ac:dyDescent="0.2">
      <c r="A13" s="13" t="s">
        <v>23</v>
      </c>
      <c r="B13" s="11">
        <f t="shared" si="4"/>
        <v>123173814</v>
      </c>
      <c r="C13" s="11">
        <v>0</v>
      </c>
      <c r="D13" s="11">
        <v>18289326</v>
      </c>
      <c r="E13" s="11">
        <v>0</v>
      </c>
      <c r="F13" s="11">
        <v>0</v>
      </c>
      <c r="G13" s="11">
        <v>25478369</v>
      </c>
      <c r="H13" s="11">
        <v>0</v>
      </c>
      <c r="I13" s="11">
        <v>0</v>
      </c>
      <c r="J13" s="11">
        <v>24406119</v>
      </c>
      <c r="K13" s="11">
        <v>55000000</v>
      </c>
      <c r="L13" s="11">
        <v>0</v>
      </c>
      <c r="M13" s="11">
        <v>0</v>
      </c>
      <c r="N13" s="11">
        <v>0</v>
      </c>
    </row>
    <row r="14" spans="1:14" x14ac:dyDescent="0.2">
      <c r="A14" s="13" t="s">
        <v>24</v>
      </c>
      <c r="B14" s="11">
        <f t="shared" si="4"/>
        <v>22038393</v>
      </c>
      <c r="C14" s="11">
        <v>0</v>
      </c>
      <c r="D14" s="11">
        <v>0</v>
      </c>
      <c r="E14" s="11">
        <v>0</v>
      </c>
      <c r="F14" s="11">
        <v>22038393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</row>
    <row r="15" spans="1:14" x14ac:dyDescent="0.2">
      <c r="A15" s="14" t="s">
        <v>25</v>
      </c>
      <c r="B15" s="11">
        <f t="shared" si="4"/>
        <v>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x14ac:dyDescent="0.2">
      <c r="A16" s="14"/>
      <c r="B16" s="11">
        <f t="shared" si="4"/>
        <v>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14.25" customHeight="1" x14ac:dyDescent="0.2">
      <c r="A17" s="14" t="s">
        <v>26</v>
      </c>
      <c r="B17" s="11">
        <f t="shared" si="4"/>
        <v>3961831</v>
      </c>
      <c r="C17" s="16">
        <v>64807</v>
      </c>
      <c r="D17" s="16">
        <v>81009</v>
      </c>
      <c r="E17" s="16">
        <v>1121161</v>
      </c>
      <c r="F17" s="16">
        <v>134980</v>
      </c>
      <c r="G17" s="16">
        <v>126374</v>
      </c>
      <c r="H17" s="16">
        <v>372640</v>
      </c>
      <c r="I17" s="16">
        <v>388841</v>
      </c>
      <c r="J17" s="16">
        <v>382361</v>
      </c>
      <c r="K17" s="16">
        <v>427726</v>
      </c>
      <c r="L17" s="16">
        <v>268949</v>
      </c>
      <c r="M17" s="16">
        <v>97210</v>
      </c>
      <c r="N17" s="16">
        <v>495773</v>
      </c>
    </row>
    <row r="18" spans="1:14" ht="15" x14ac:dyDescent="0.25">
      <c r="A18" s="9" t="s">
        <v>27</v>
      </c>
      <c r="B18" s="17">
        <f t="shared" ref="B18:N18" si="5">B3+B4-B10</f>
        <v>639875346</v>
      </c>
      <c r="C18" s="17">
        <f t="shared" si="5"/>
        <v>618097164</v>
      </c>
      <c r="D18" s="17">
        <f t="shared" si="5"/>
        <v>618211977</v>
      </c>
      <c r="E18" s="17">
        <f t="shared" si="5"/>
        <v>618230510</v>
      </c>
      <c r="F18" s="17">
        <f t="shared" si="5"/>
        <v>618611199</v>
      </c>
      <c r="G18" s="17">
        <f t="shared" si="5"/>
        <v>619315552</v>
      </c>
      <c r="H18" s="17">
        <f t="shared" si="5"/>
        <v>626736561</v>
      </c>
      <c r="I18" s="17">
        <f t="shared" si="5"/>
        <v>625566819</v>
      </c>
      <c r="J18" s="17">
        <f t="shared" si="5"/>
        <v>624434181</v>
      </c>
      <c r="K18" s="17">
        <f t="shared" si="5"/>
        <v>623253456</v>
      </c>
      <c r="L18" s="17">
        <f t="shared" si="5"/>
        <v>622175088</v>
      </c>
      <c r="M18" s="17">
        <f t="shared" si="5"/>
        <v>638419284</v>
      </c>
      <c r="N18" s="17">
        <f t="shared" si="5"/>
        <v>639875346</v>
      </c>
    </row>
    <row r="19" spans="1:14" ht="15" x14ac:dyDescent="0.25">
      <c r="A19" s="9" t="s">
        <v>28</v>
      </c>
      <c r="B19" s="17">
        <f t="shared" ref="B19:N19" si="6">B4-B10</f>
        <v>22076024</v>
      </c>
      <c r="C19" s="17">
        <f t="shared" si="6"/>
        <v>297842</v>
      </c>
      <c r="D19" s="17">
        <f t="shared" si="6"/>
        <v>114813</v>
      </c>
      <c r="E19" s="17">
        <f t="shared" si="6"/>
        <v>18533</v>
      </c>
      <c r="F19" s="17">
        <f t="shared" si="6"/>
        <v>380689</v>
      </c>
      <c r="G19" s="17">
        <f t="shared" si="6"/>
        <v>704353</v>
      </c>
      <c r="H19" s="17">
        <f t="shared" si="6"/>
        <v>7421009</v>
      </c>
      <c r="I19" s="17">
        <f t="shared" si="6"/>
        <v>-1169742</v>
      </c>
      <c r="J19" s="17">
        <f t="shared" si="6"/>
        <v>-1132638</v>
      </c>
      <c r="K19" s="17">
        <f t="shared" si="6"/>
        <v>-1180725</v>
      </c>
      <c r="L19" s="17">
        <f t="shared" si="6"/>
        <v>-1078368</v>
      </c>
      <c r="M19" s="17">
        <f t="shared" si="6"/>
        <v>16244196</v>
      </c>
      <c r="N19" s="17">
        <f t="shared" si="6"/>
        <v>1456062</v>
      </c>
    </row>
    <row r="20" spans="1:14" x14ac:dyDescent="0.2">
      <c r="D20" s="6"/>
    </row>
    <row r="21" spans="1:14" x14ac:dyDescent="0.2">
      <c r="D21" s="6"/>
    </row>
    <row r="22" spans="1:14" s="6" customFormat="1" x14ac:dyDescent="0.2"/>
    <row r="23" spans="1:14" s="6" customFormat="1" x14ac:dyDescent="0.2">
      <c r="C23" s="18"/>
      <c r="D23" s="18"/>
      <c r="E23" s="18"/>
    </row>
    <row r="24" spans="1:14" s="6" customFormat="1" x14ac:dyDescent="0.2">
      <c r="C24" s="18"/>
      <c r="D24" s="18"/>
      <c r="E24" s="18"/>
    </row>
    <row r="25" spans="1:14" s="6" customFormat="1" x14ac:dyDescent="0.2">
      <c r="C25" s="18"/>
      <c r="D25" s="18"/>
      <c r="E25" s="18"/>
    </row>
    <row r="26" spans="1:14" s="6" customFormat="1" x14ac:dyDescent="0.2">
      <c r="C26" s="18"/>
      <c r="D26" s="18"/>
      <c r="E26" s="18"/>
    </row>
    <row r="27" spans="1:14" s="6" customFormat="1" x14ac:dyDescent="0.2">
      <c r="C27" s="19"/>
      <c r="D27" s="19"/>
      <c r="E27" s="19"/>
    </row>
    <row r="28" spans="1:14" s="6" customFormat="1" x14ac:dyDescent="0.2"/>
    <row r="29" spans="1:14" s="6" customFormat="1" x14ac:dyDescent="0.2"/>
    <row r="30" spans="1:14" s="6" customFormat="1" x14ac:dyDescent="0.2"/>
    <row r="31" spans="1:14" s="6" customFormat="1" x14ac:dyDescent="0.2"/>
    <row r="32" spans="1:14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  <row r="215" s="6" customFormat="1" x14ac:dyDescent="0.2"/>
    <row r="216" s="6" customFormat="1" x14ac:dyDescent="0.2"/>
    <row r="217" s="6" customFormat="1" x14ac:dyDescent="0.2"/>
    <row r="218" s="6" customFormat="1" x14ac:dyDescent="0.2"/>
    <row r="219" s="6" customFormat="1" x14ac:dyDescent="0.2"/>
    <row r="220" s="6" customFormat="1" x14ac:dyDescent="0.2"/>
    <row r="221" s="6" customFormat="1" x14ac:dyDescent="0.2"/>
    <row r="222" s="6" customFormat="1" x14ac:dyDescent="0.2"/>
    <row r="223" s="6" customFormat="1" x14ac:dyDescent="0.2"/>
    <row r="224" s="6" customFormat="1" x14ac:dyDescent="0.2"/>
    <row r="225" s="6" customFormat="1" x14ac:dyDescent="0.2"/>
    <row r="226" s="6" customFormat="1" x14ac:dyDescent="0.2"/>
    <row r="227" s="6" customFormat="1" x14ac:dyDescent="0.2"/>
    <row r="228" s="6" customFormat="1" x14ac:dyDescent="0.2"/>
    <row r="229" s="6" customFormat="1" x14ac:dyDescent="0.2"/>
    <row r="230" s="6" customFormat="1" x14ac:dyDescent="0.2"/>
    <row r="231" s="6" customFormat="1" x14ac:dyDescent="0.2"/>
    <row r="232" s="6" customFormat="1" x14ac:dyDescent="0.2"/>
    <row r="233" s="6" customFormat="1" x14ac:dyDescent="0.2"/>
    <row r="234" s="6" customFormat="1" x14ac:dyDescent="0.2"/>
    <row r="235" s="6" customFormat="1" x14ac:dyDescent="0.2"/>
    <row r="236" s="6" customFormat="1" x14ac:dyDescent="0.2"/>
    <row r="237" s="6" customFormat="1" x14ac:dyDescent="0.2"/>
    <row r="238" s="6" customFormat="1" x14ac:dyDescent="0.2"/>
    <row r="239" s="6" customFormat="1" x14ac:dyDescent="0.2"/>
    <row r="240" s="6" customFormat="1" x14ac:dyDescent="0.2"/>
    <row r="241" s="6" customFormat="1" x14ac:dyDescent="0.2"/>
    <row r="242" s="6" customFormat="1" x14ac:dyDescent="0.2"/>
    <row r="243" s="6" customFormat="1" x14ac:dyDescent="0.2"/>
    <row r="244" s="6" customFormat="1" x14ac:dyDescent="0.2"/>
    <row r="245" s="6" customFormat="1" x14ac:dyDescent="0.2"/>
    <row r="246" s="6" customFormat="1" x14ac:dyDescent="0.2"/>
    <row r="247" s="6" customFormat="1" x14ac:dyDescent="0.2"/>
    <row r="248" s="6" customFormat="1" x14ac:dyDescent="0.2"/>
    <row r="249" s="6" customFormat="1" x14ac:dyDescent="0.2"/>
    <row r="250" s="6" customFormat="1" x14ac:dyDescent="0.2"/>
    <row r="251" s="6" customFormat="1" x14ac:dyDescent="0.2"/>
    <row r="252" s="6" customFormat="1" x14ac:dyDescent="0.2"/>
    <row r="253" s="6" customFormat="1" x14ac:dyDescent="0.2"/>
    <row r="254" s="6" customFormat="1" x14ac:dyDescent="0.2"/>
    <row r="255" s="6" customFormat="1" x14ac:dyDescent="0.2"/>
    <row r="256" s="6" customFormat="1" x14ac:dyDescent="0.2"/>
    <row r="257" s="6" customFormat="1" x14ac:dyDescent="0.2"/>
    <row r="258" s="6" customFormat="1" x14ac:dyDescent="0.2"/>
    <row r="259" s="6" customFormat="1" x14ac:dyDescent="0.2"/>
    <row r="260" s="6" customFormat="1" x14ac:dyDescent="0.2"/>
    <row r="261" s="6" customFormat="1" x14ac:dyDescent="0.2"/>
    <row r="262" s="6" customFormat="1" x14ac:dyDescent="0.2"/>
    <row r="263" s="6" customFormat="1" x14ac:dyDescent="0.2"/>
    <row r="264" s="6" customFormat="1" x14ac:dyDescent="0.2"/>
    <row r="265" s="6" customFormat="1" x14ac:dyDescent="0.2"/>
    <row r="266" s="6" customFormat="1" x14ac:dyDescent="0.2"/>
    <row r="267" s="6" customFormat="1" x14ac:dyDescent="0.2"/>
    <row r="268" s="6" customFormat="1" x14ac:dyDescent="0.2"/>
    <row r="269" s="6" customFormat="1" x14ac:dyDescent="0.2"/>
    <row r="270" s="6" customFormat="1" x14ac:dyDescent="0.2"/>
    <row r="271" s="6" customFormat="1" x14ac:dyDescent="0.2"/>
    <row r="272" s="6" customFormat="1" x14ac:dyDescent="0.2"/>
    <row r="273" s="6" customFormat="1" x14ac:dyDescent="0.2"/>
    <row r="274" s="6" customFormat="1" x14ac:dyDescent="0.2"/>
    <row r="275" s="6" customFormat="1" x14ac:dyDescent="0.2"/>
    <row r="276" s="6" customFormat="1" x14ac:dyDescent="0.2"/>
    <row r="277" s="6" customFormat="1" x14ac:dyDescent="0.2"/>
    <row r="278" s="6" customFormat="1" x14ac:dyDescent="0.2"/>
    <row r="279" s="6" customFormat="1" x14ac:dyDescent="0.2"/>
    <row r="280" s="6" customFormat="1" x14ac:dyDescent="0.2"/>
    <row r="281" s="6" customFormat="1" x14ac:dyDescent="0.2"/>
    <row r="282" s="6" customFormat="1" x14ac:dyDescent="0.2"/>
    <row r="283" s="6" customFormat="1" x14ac:dyDescent="0.2"/>
    <row r="284" s="6" customFormat="1" x14ac:dyDescent="0.2"/>
    <row r="285" s="6" customFormat="1" x14ac:dyDescent="0.2"/>
    <row r="286" s="6" customFormat="1" x14ac:dyDescent="0.2"/>
    <row r="287" s="6" customFormat="1" x14ac:dyDescent="0.2"/>
    <row r="288" s="6" customFormat="1" x14ac:dyDescent="0.2"/>
    <row r="289" s="6" customFormat="1" x14ac:dyDescent="0.2"/>
    <row r="290" s="6" customFormat="1" x14ac:dyDescent="0.2"/>
    <row r="291" s="6" customFormat="1" x14ac:dyDescent="0.2"/>
    <row r="292" s="6" customFormat="1" x14ac:dyDescent="0.2"/>
    <row r="293" s="6" customFormat="1" x14ac:dyDescent="0.2"/>
    <row r="294" s="6" customFormat="1" x14ac:dyDescent="0.2"/>
    <row r="295" s="6" customFormat="1" x14ac:dyDescent="0.2"/>
    <row r="296" s="6" customFormat="1" x14ac:dyDescent="0.2"/>
    <row r="297" s="6" customFormat="1" x14ac:dyDescent="0.2"/>
    <row r="298" s="6" customFormat="1" x14ac:dyDescent="0.2"/>
    <row r="299" s="6" customFormat="1" x14ac:dyDescent="0.2"/>
    <row r="300" s="6" customFormat="1" x14ac:dyDescent="0.2"/>
    <row r="301" s="6" customFormat="1" x14ac:dyDescent="0.2"/>
    <row r="302" s="6" customFormat="1" x14ac:dyDescent="0.2"/>
    <row r="303" s="6" customFormat="1" x14ac:dyDescent="0.2"/>
    <row r="304" s="6" customFormat="1" x14ac:dyDescent="0.2"/>
    <row r="305" s="6" customFormat="1" x14ac:dyDescent="0.2"/>
    <row r="306" s="6" customFormat="1" x14ac:dyDescent="0.2"/>
    <row r="307" s="6" customFormat="1" x14ac:dyDescent="0.2"/>
    <row r="308" s="6" customFormat="1" x14ac:dyDescent="0.2"/>
    <row r="309" s="6" customFormat="1" x14ac:dyDescent="0.2"/>
    <row r="310" s="6" customFormat="1" x14ac:dyDescent="0.2"/>
    <row r="311" s="6" customFormat="1" x14ac:dyDescent="0.2"/>
    <row r="312" s="6" customFormat="1" x14ac:dyDescent="0.2"/>
    <row r="313" s="6" customFormat="1" x14ac:dyDescent="0.2"/>
    <row r="314" s="6" customFormat="1" x14ac:dyDescent="0.2"/>
    <row r="315" s="6" customFormat="1" x14ac:dyDescent="0.2"/>
    <row r="316" s="6" customFormat="1" x14ac:dyDescent="0.2"/>
    <row r="317" s="6" customFormat="1" x14ac:dyDescent="0.2"/>
    <row r="318" s="6" customFormat="1" x14ac:dyDescent="0.2"/>
    <row r="319" s="6" customFormat="1" x14ac:dyDescent="0.2"/>
    <row r="320" s="6" customFormat="1" x14ac:dyDescent="0.2"/>
    <row r="321" s="6" customFormat="1" x14ac:dyDescent="0.2"/>
    <row r="322" s="6" customFormat="1" x14ac:dyDescent="0.2"/>
    <row r="323" s="6" customFormat="1" x14ac:dyDescent="0.2"/>
    <row r="324" s="6" customFormat="1" x14ac:dyDescent="0.2"/>
    <row r="325" s="6" customFormat="1" x14ac:dyDescent="0.2"/>
    <row r="326" s="6" customFormat="1" x14ac:dyDescent="0.2"/>
    <row r="327" s="6" customFormat="1" x14ac:dyDescent="0.2"/>
    <row r="328" s="6" customFormat="1" x14ac:dyDescent="0.2"/>
    <row r="329" s="6" customFormat="1" x14ac:dyDescent="0.2"/>
    <row r="330" s="6" customFormat="1" x14ac:dyDescent="0.2"/>
    <row r="331" s="6" customFormat="1" x14ac:dyDescent="0.2"/>
    <row r="332" s="6" customFormat="1" x14ac:dyDescent="0.2"/>
    <row r="333" s="6" customFormat="1" x14ac:dyDescent="0.2"/>
    <row r="334" s="6" customFormat="1" x14ac:dyDescent="0.2"/>
    <row r="335" s="6" customFormat="1" x14ac:dyDescent="0.2"/>
    <row r="336" s="6" customFormat="1" x14ac:dyDescent="0.2"/>
    <row r="337" s="6" customFormat="1" x14ac:dyDescent="0.2"/>
    <row r="338" s="6" customFormat="1" x14ac:dyDescent="0.2"/>
    <row r="339" s="6" customFormat="1" x14ac:dyDescent="0.2"/>
    <row r="340" s="6" customFormat="1" x14ac:dyDescent="0.2"/>
    <row r="341" s="6" customFormat="1" x14ac:dyDescent="0.2"/>
    <row r="342" s="6" customFormat="1" x14ac:dyDescent="0.2"/>
    <row r="343" s="6" customFormat="1" x14ac:dyDescent="0.2"/>
    <row r="344" s="6" customFormat="1" x14ac:dyDescent="0.2"/>
    <row r="345" s="6" customFormat="1" x14ac:dyDescent="0.2"/>
    <row r="346" s="6" customFormat="1" x14ac:dyDescent="0.2"/>
    <row r="347" s="6" customFormat="1" x14ac:dyDescent="0.2"/>
    <row r="348" s="6" customFormat="1" x14ac:dyDescent="0.2"/>
    <row r="349" s="6" customFormat="1" x14ac:dyDescent="0.2"/>
    <row r="350" s="6" customFormat="1" x14ac:dyDescent="0.2"/>
    <row r="351" s="6" customFormat="1" x14ac:dyDescent="0.2"/>
    <row r="352" s="6" customFormat="1" x14ac:dyDescent="0.2"/>
    <row r="353" s="6" customFormat="1" x14ac:dyDescent="0.2"/>
    <row r="354" s="6" customFormat="1" x14ac:dyDescent="0.2"/>
    <row r="355" s="6" customFormat="1" x14ac:dyDescent="0.2"/>
    <row r="356" s="6" customFormat="1" x14ac:dyDescent="0.2"/>
    <row r="357" s="6" customFormat="1" x14ac:dyDescent="0.2"/>
    <row r="358" s="6" customFormat="1" x14ac:dyDescent="0.2"/>
    <row r="359" s="6" customFormat="1" x14ac:dyDescent="0.2"/>
    <row r="360" s="6" customFormat="1" x14ac:dyDescent="0.2"/>
    <row r="361" s="6" customFormat="1" x14ac:dyDescent="0.2"/>
    <row r="362" s="6" customFormat="1" x14ac:dyDescent="0.2"/>
    <row r="363" s="6" customFormat="1" x14ac:dyDescent="0.2"/>
    <row r="364" s="6" customFormat="1" x14ac:dyDescent="0.2"/>
    <row r="365" s="6" customFormat="1" x14ac:dyDescent="0.2"/>
    <row r="366" s="6" customFormat="1" x14ac:dyDescent="0.2"/>
    <row r="367" s="6" customFormat="1" x14ac:dyDescent="0.2"/>
    <row r="368" s="6" customFormat="1" x14ac:dyDescent="0.2"/>
    <row r="369" s="6" customFormat="1" x14ac:dyDescent="0.2"/>
    <row r="370" s="6" customFormat="1" x14ac:dyDescent="0.2"/>
    <row r="371" s="6" customFormat="1" x14ac:dyDescent="0.2"/>
    <row r="372" s="6" customFormat="1" x14ac:dyDescent="0.2"/>
    <row r="373" s="6" customFormat="1" x14ac:dyDescent="0.2"/>
    <row r="374" s="6" customFormat="1" x14ac:dyDescent="0.2"/>
    <row r="375" s="6" customFormat="1" x14ac:dyDescent="0.2"/>
    <row r="376" s="6" customFormat="1" x14ac:dyDescent="0.2"/>
    <row r="377" s="6" customFormat="1" x14ac:dyDescent="0.2"/>
    <row r="378" s="6" customFormat="1" x14ac:dyDescent="0.2"/>
    <row r="379" s="6" customFormat="1" x14ac:dyDescent="0.2"/>
    <row r="380" s="6" customFormat="1" x14ac:dyDescent="0.2"/>
    <row r="381" s="6" customFormat="1" x14ac:dyDescent="0.2"/>
    <row r="382" s="6" customFormat="1" x14ac:dyDescent="0.2"/>
    <row r="383" s="6" customFormat="1" x14ac:dyDescent="0.2"/>
    <row r="384" s="6" customFormat="1" x14ac:dyDescent="0.2"/>
    <row r="385" s="6" customFormat="1" x14ac:dyDescent="0.2"/>
    <row r="386" s="6" customFormat="1" x14ac:dyDescent="0.2"/>
    <row r="387" s="6" customFormat="1" x14ac:dyDescent="0.2"/>
    <row r="388" s="6" customFormat="1" x14ac:dyDescent="0.2"/>
    <row r="389" s="6" customFormat="1" x14ac:dyDescent="0.2"/>
    <row r="390" s="6" customFormat="1" x14ac:dyDescent="0.2"/>
    <row r="391" s="6" customFormat="1" x14ac:dyDescent="0.2"/>
    <row r="392" s="6" customFormat="1" x14ac:dyDescent="0.2"/>
    <row r="393" s="6" customFormat="1" x14ac:dyDescent="0.2"/>
    <row r="394" s="6" customFormat="1" x14ac:dyDescent="0.2"/>
    <row r="395" s="6" customFormat="1" x14ac:dyDescent="0.2"/>
    <row r="396" s="6" customFormat="1" x14ac:dyDescent="0.2"/>
    <row r="397" s="6" customFormat="1" x14ac:dyDescent="0.2"/>
    <row r="398" s="6" customFormat="1" x14ac:dyDescent="0.2"/>
    <row r="399" s="6" customFormat="1" x14ac:dyDescent="0.2"/>
    <row r="400" s="6" customFormat="1" x14ac:dyDescent="0.2"/>
    <row r="401" s="6" customFormat="1" x14ac:dyDescent="0.2"/>
    <row r="402" s="6" customFormat="1" x14ac:dyDescent="0.2"/>
    <row r="403" s="6" customFormat="1" x14ac:dyDescent="0.2"/>
    <row r="404" s="6" customFormat="1" x14ac:dyDescent="0.2"/>
    <row r="405" s="6" customFormat="1" x14ac:dyDescent="0.2"/>
    <row r="406" s="6" customFormat="1" x14ac:dyDescent="0.2"/>
    <row r="407" s="6" customFormat="1" x14ac:dyDescent="0.2"/>
    <row r="408" s="6" customFormat="1" x14ac:dyDescent="0.2"/>
    <row r="409" s="6" customFormat="1" x14ac:dyDescent="0.2"/>
    <row r="410" s="6" customFormat="1" x14ac:dyDescent="0.2"/>
    <row r="411" s="6" customFormat="1" x14ac:dyDescent="0.2"/>
    <row r="412" s="6" customFormat="1" x14ac:dyDescent="0.2"/>
    <row r="413" s="6" customFormat="1" x14ac:dyDescent="0.2"/>
    <row r="414" s="6" customFormat="1" x14ac:dyDescent="0.2"/>
    <row r="415" s="6" customFormat="1" x14ac:dyDescent="0.2"/>
    <row r="416" s="6" customFormat="1" x14ac:dyDescent="0.2"/>
    <row r="417" s="6" customFormat="1" x14ac:dyDescent="0.2"/>
    <row r="418" s="6" customFormat="1" x14ac:dyDescent="0.2"/>
    <row r="419" s="6" customFormat="1" x14ac:dyDescent="0.2"/>
    <row r="420" s="6" customFormat="1" x14ac:dyDescent="0.2"/>
    <row r="421" s="6" customFormat="1" x14ac:dyDescent="0.2"/>
    <row r="422" s="6" customFormat="1" x14ac:dyDescent="0.2"/>
    <row r="423" s="6" customFormat="1" x14ac:dyDescent="0.2"/>
    <row r="424" s="6" customFormat="1" x14ac:dyDescent="0.2"/>
    <row r="425" s="6" customFormat="1" x14ac:dyDescent="0.2"/>
    <row r="426" s="6" customFormat="1" x14ac:dyDescent="0.2"/>
    <row r="427" s="6" customFormat="1" x14ac:dyDescent="0.2"/>
    <row r="428" s="6" customFormat="1" x14ac:dyDescent="0.2"/>
    <row r="429" s="6" customFormat="1" x14ac:dyDescent="0.2"/>
    <row r="430" s="6" customFormat="1" x14ac:dyDescent="0.2"/>
    <row r="431" s="6" customFormat="1" x14ac:dyDescent="0.2"/>
    <row r="432" s="6" customFormat="1" x14ac:dyDescent="0.2"/>
    <row r="433" s="6" customFormat="1" x14ac:dyDescent="0.2"/>
    <row r="434" s="6" customFormat="1" x14ac:dyDescent="0.2"/>
    <row r="435" s="6" customFormat="1" x14ac:dyDescent="0.2"/>
    <row r="436" s="6" customFormat="1" x14ac:dyDescent="0.2"/>
    <row r="437" s="6" customFormat="1" x14ac:dyDescent="0.2"/>
    <row r="438" s="6" customFormat="1" x14ac:dyDescent="0.2"/>
    <row r="439" s="6" customFormat="1" x14ac:dyDescent="0.2"/>
    <row r="440" s="6" customFormat="1" x14ac:dyDescent="0.2"/>
    <row r="441" s="6" customFormat="1" x14ac:dyDescent="0.2"/>
    <row r="442" s="6" customFormat="1" x14ac:dyDescent="0.2"/>
    <row r="443" s="6" customFormat="1" x14ac:dyDescent="0.2"/>
    <row r="444" s="6" customFormat="1" x14ac:dyDescent="0.2"/>
    <row r="445" s="6" customFormat="1" x14ac:dyDescent="0.2"/>
    <row r="446" s="6" customFormat="1" x14ac:dyDescent="0.2"/>
    <row r="447" s="6" customFormat="1" x14ac:dyDescent="0.2"/>
    <row r="448" s="6" customFormat="1" x14ac:dyDescent="0.2"/>
    <row r="449" s="6" customFormat="1" x14ac:dyDescent="0.2"/>
    <row r="450" s="6" customFormat="1" x14ac:dyDescent="0.2"/>
    <row r="451" s="6" customFormat="1" x14ac:dyDescent="0.2"/>
    <row r="452" s="6" customFormat="1" x14ac:dyDescent="0.2"/>
    <row r="453" s="6" customFormat="1" x14ac:dyDescent="0.2"/>
    <row r="454" s="6" customFormat="1" x14ac:dyDescent="0.2"/>
    <row r="455" s="6" customFormat="1" x14ac:dyDescent="0.2"/>
    <row r="456" s="6" customFormat="1" x14ac:dyDescent="0.2"/>
    <row r="457" s="6" customFormat="1" x14ac:dyDescent="0.2"/>
    <row r="458" s="6" customFormat="1" x14ac:dyDescent="0.2"/>
    <row r="459" s="6" customFormat="1" x14ac:dyDescent="0.2"/>
    <row r="460" s="6" customFormat="1" x14ac:dyDescent="0.2"/>
    <row r="461" s="6" customFormat="1" x14ac:dyDescent="0.2"/>
    <row r="462" s="6" customFormat="1" x14ac:dyDescent="0.2"/>
    <row r="463" s="6" customFormat="1" x14ac:dyDescent="0.2"/>
    <row r="464" s="6" customFormat="1" x14ac:dyDescent="0.2"/>
    <row r="465" s="6" customFormat="1" x14ac:dyDescent="0.2"/>
    <row r="466" s="6" customFormat="1" x14ac:dyDescent="0.2"/>
    <row r="467" s="6" customFormat="1" x14ac:dyDescent="0.2"/>
    <row r="468" s="6" customFormat="1" x14ac:dyDescent="0.2"/>
    <row r="469" s="6" customFormat="1" x14ac:dyDescent="0.2"/>
    <row r="470" s="6" customFormat="1" x14ac:dyDescent="0.2"/>
    <row r="471" s="6" customFormat="1" x14ac:dyDescent="0.2"/>
    <row r="472" s="6" customFormat="1" x14ac:dyDescent="0.2"/>
    <row r="473" s="6" customFormat="1" x14ac:dyDescent="0.2"/>
    <row r="474" s="6" customFormat="1" x14ac:dyDescent="0.2"/>
    <row r="475" s="6" customFormat="1" x14ac:dyDescent="0.2"/>
    <row r="476" s="6" customFormat="1" x14ac:dyDescent="0.2"/>
    <row r="477" s="6" customFormat="1" x14ac:dyDescent="0.2"/>
    <row r="478" s="6" customFormat="1" x14ac:dyDescent="0.2"/>
    <row r="479" s="6" customFormat="1" x14ac:dyDescent="0.2"/>
    <row r="480" s="6" customFormat="1" x14ac:dyDescent="0.2"/>
    <row r="481" s="6" customFormat="1" x14ac:dyDescent="0.2"/>
    <row r="482" s="6" customFormat="1" x14ac:dyDescent="0.2"/>
    <row r="483" s="6" customFormat="1" x14ac:dyDescent="0.2"/>
    <row r="484" s="6" customFormat="1" x14ac:dyDescent="0.2"/>
    <row r="485" s="6" customFormat="1" x14ac:dyDescent="0.2"/>
    <row r="486" s="6" customFormat="1" x14ac:dyDescent="0.2"/>
    <row r="487" s="6" customFormat="1" x14ac:dyDescent="0.2"/>
    <row r="488" s="6" customFormat="1" x14ac:dyDescent="0.2"/>
    <row r="489" s="6" customFormat="1" x14ac:dyDescent="0.2"/>
    <row r="490" s="6" customFormat="1" x14ac:dyDescent="0.2"/>
    <row r="491" s="6" customFormat="1" x14ac:dyDescent="0.2"/>
    <row r="492" s="6" customFormat="1" x14ac:dyDescent="0.2"/>
    <row r="493" s="6" customFormat="1" x14ac:dyDescent="0.2"/>
    <row r="494" s="6" customFormat="1" x14ac:dyDescent="0.2"/>
    <row r="495" s="6" customFormat="1" x14ac:dyDescent="0.2"/>
    <row r="496" s="6" customFormat="1" x14ac:dyDescent="0.2"/>
    <row r="497" s="6" customFormat="1" x14ac:dyDescent="0.2"/>
    <row r="498" s="6" customFormat="1" x14ac:dyDescent="0.2"/>
    <row r="499" s="6" customFormat="1" x14ac:dyDescent="0.2"/>
    <row r="500" s="6" customFormat="1" x14ac:dyDescent="0.2"/>
    <row r="501" s="6" customFormat="1" x14ac:dyDescent="0.2"/>
    <row r="502" s="6" customFormat="1" x14ac:dyDescent="0.2"/>
    <row r="503" s="6" customFormat="1" x14ac:dyDescent="0.2"/>
    <row r="504" s="6" customFormat="1" x14ac:dyDescent="0.2"/>
    <row r="505" s="6" customFormat="1" x14ac:dyDescent="0.2"/>
    <row r="506" s="6" customFormat="1" x14ac:dyDescent="0.2"/>
    <row r="507" s="6" customFormat="1" x14ac:dyDescent="0.2"/>
    <row r="508" s="6" customFormat="1" x14ac:dyDescent="0.2"/>
    <row r="509" s="6" customFormat="1" x14ac:dyDescent="0.2"/>
    <row r="510" s="6" customFormat="1" x14ac:dyDescent="0.2"/>
    <row r="511" s="6" customFormat="1" x14ac:dyDescent="0.2"/>
    <row r="512" s="6" customFormat="1" x14ac:dyDescent="0.2"/>
    <row r="513" s="6" customFormat="1" x14ac:dyDescent="0.2"/>
    <row r="514" s="6" customFormat="1" x14ac:dyDescent="0.2"/>
    <row r="515" s="6" customFormat="1" x14ac:dyDescent="0.2"/>
    <row r="516" s="6" customFormat="1" x14ac:dyDescent="0.2"/>
    <row r="517" s="6" customFormat="1" x14ac:dyDescent="0.2"/>
    <row r="518" s="6" customFormat="1" x14ac:dyDescent="0.2"/>
    <row r="519" s="6" customFormat="1" x14ac:dyDescent="0.2"/>
    <row r="520" s="6" customFormat="1" x14ac:dyDescent="0.2"/>
    <row r="521" s="6" customFormat="1" x14ac:dyDescent="0.2"/>
    <row r="522" s="6" customFormat="1" x14ac:dyDescent="0.2"/>
    <row r="523" s="6" customFormat="1" x14ac:dyDescent="0.2"/>
    <row r="524" s="6" customFormat="1" x14ac:dyDescent="0.2"/>
    <row r="525" s="6" customFormat="1" x14ac:dyDescent="0.2"/>
    <row r="526" s="6" customFormat="1" x14ac:dyDescent="0.2"/>
    <row r="527" s="6" customFormat="1" x14ac:dyDescent="0.2"/>
    <row r="528" s="6" customFormat="1" x14ac:dyDescent="0.2"/>
    <row r="529" s="6" customFormat="1" x14ac:dyDescent="0.2"/>
    <row r="530" s="6" customFormat="1" x14ac:dyDescent="0.2"/>
    <row r="531" s="6" customFormat="1" x14ac:dyDescent="0.2"/>
    <row r="532" s="6" customFormat="1" x14ac:dyDescent="0.2"/>
    <row r="533" s="6" customFormat="1" x14ac:dyDescent="0.2"/>
    <row r="534" s="6" customFormat="1" x14ac:dyDescent="0.2"/>
    <row r="535" s="6" customFormat="1" x14ac:dyDescent="0.2"/>
    <row r="536" s="6" customFormat="1" x14ac:dyDescent="0.2"/>
    <row r="537" s="6" customFormat="1" x14ac:dyDescent="0.2"/>
    <row r="538" s="6" customFormat="1" x14ac:dyDescent="0.2"/>
    <row r="539" s="6" customFormat="1" x14ac:dyDescent="0.2"/>
    <row r="540" s="6" customFormat="1" x14ac:dyDescent="0.2"/>
    <row r="541" s="6" customFormat="1" x14ac:dyDescent="0.2"/>
    <row r="542" s="6" customFormat="1" x14ac:dyDescent="0.2"/>
    <row r="543" s="6" customFormat="1" x14ac:dyDescent="0.2"/>
    <row r="544" s="6" customFormat="1" x14ac:dyDescent="0.2"/>
    <row r="545" s="6" customFormat="1" x14ac:dyDescent="0.2"/>
    <row r="546" s="6" customFormat="1" x14ac:dyDescent="0.2"/>
    <row r="547" s="6" customFormat="1" x14ac:dyDescent="0.2"/>
    <row r="548" s="6" customFormat="1" x14ac:dyDescent="0.2"/>
    <row r="549" s="6" customFormat="1" x14ac:dyDescent="0.2"/>
    <row r="550" s="6" customFormat="1" x14ac:dyDescent="0.2"/>
    <row r="551" s="6" customFormat="1" x14ac:dyDescent="0.2"/>
    <row r="552" s="6" customFormat="1" x14ac:dyDescent="0.2"/>
    <row r="553" s="6" customFormat="1" x14ac:dyDescent="0.2"/>
    <row r="554" s="6" customFormat="1" x14ac:dyDescent="0.2"/>
    <row r="555" s="6" customFormat="1" x14ac:dyDescent="0.2"/>
    <row r="556" s="6" customFormat="1" x14ac:dyDescent="0.2"/>
    <row r="557" s="6" customFormat="1" x14ac:dyDescent="0.2"/>
    <row r="558" s="6" customFormat="1" x14ac:dyDescent="0.2"/>
    <row r="559" s="6" customFormat="1" x14ac:dyDescent="0.2"/>
    <row r="560" s="6" customFormat="1" x14ac:dyDescent="0.2"/>
    <row r="561" s="6" customFormat="1" x14ac:dyDescent="0.2"/>
    <row r="562" s="6" customFormat="1" x14ac:dyDescent="0.2"/>
    <row r="563" s="6" customFormat="1" x14ac:dyDescent="0.2"/>
    <row r="564" s="6" customFormat="1" x14ac:dyDescent="0.2"/>
    <row r="565" s="6" customFormat="1" x14ac:dyDescent="0.2"/>
    <row r="566" s="6" customFormat="1" x14ac:dyDescent="0.2"/>
    <row r="567" s="6" customFormat="1" x14ac:dyDescent="0.2"/>
    <row r="568" s="6" customFormat="1" x14ac:dyDescent="0.2"/>
    <row r="569" s="6" customFormat="1" x14ac:dyDescent="0.2"/>
    <row r="570" s="6" customFormat="1" x14ac:dyDescent="0.2"/>
    <row r="571" s="6" customFormat="1" x14ac:dyDescent="0.2"/>
    <row r="572" s="6" customFormat="1" x14ac:dyDescent="0.2"/>
    <row r="573" s="6" customFormat="1" x14ac:dyDescent="0.2"/>
    <row r="574" s="6" customFormat="1" x14ac:dyDescent="0.2"/>
    <row r="575" s="6" customFormat="1" x14ac:dyDescent="0.2"/>
    <row r="576" s="6" customFormat="1" x14ac:dyDescent="0.2"/>
    <row r="577" s="6" customFormat="1" x14ac:dyDescent="0.2"/>
    <row r="578" s="6" customFormat="1" x14ac:dyDescent="0.2"/>
    <row r="579" s="6" customFormat="1" x14ac:dyDescent="0.2"/>
    <row r="580" s="6" customFormat="1" x14ac:dyDescent="0.2"/>
    <row r="581" s="6" customFormat="1" x14ac:dyDescent="0.2"/>
    <row r="582" s="6" customFormat="1" x14ac:dyDescent="0.2"/>
    <row r="583" s="6" customFormat="1" x14ac:dyDescent="0.2"/>
    <row r="584" s="6" customFormat="1" x14ac:dyDescent="0.2"/>
    <row r="585" s="6" customFormat="1" x14ac:dyDescent="0.2"/>
    <row r="586" s="6" customFormat="1" x14ac:dyDescent="0.2"/>
    <row r="587" s="6" customFormat="1" x14ac:dyDescent="0.2"/>
    <row r="588" s="6" customFormat="1" x14ac:dyDescent="0.2"/>
    <row r="589" s="6" customFormat="1" x14ac:dyDescent="0.2"/>
    <row r="590" s="6" customFormat="1" x14ac:dyDescent="0.2"/>
    <row r="591" s="6" customFormat="1" x14ac:dyDescent="0.2"/>
    <row r="592" s="6" customFormat="1" x14ac:dyDescent="0.2"/>
    <row r="593" s="6" customFormat="1" x14ac:dyDescent="0.2"/>
    <row r="594" s="6" customFormat="1" x14ac:dyDescent="0.2"/>
    <row r="595" s="6" customFormat="1" x14ac:dyDescent="0.2"/>
    <row r="596" s="6" customFormat="1" x14ac:dyDescent="0.2"/>
    <row r="597" s="6" customFormat="1" x14ac:dyDescent="0.2"/>
    <row r="598" s="6" customFormat="1" x14ac:dyDescent="0.2"/>
    <row r="599" s="6" customFormat="1" x14ac:dyDescent="0.2"/>
    <row r="600" s="6" customFormat="1" x14ac:dyDescent="0.2"/>
    <row r="601" s="6" customFormat="1" x14ac:dyDescent="0.2"/>
    <row r="602" s="6" customFormat="1" x14ac:dyDescent="0.2"/>
    <row r="603" s="6" customFormat="1" x14ac:dyDescent="0.2"/>
    <row r="604" s="6" customFormat="1" x14ac:dyDescent="0.2"/>
    <row r="605" s="6" customFormat="1" x14ac:dyDescent="0.2"/>
    <row r="606" s="6" customFormat="1" x14ac:dyDescent="0.2"/>
    <row r="607" s="6" customFormat="1" x14ac:dyDescent="0.2"/>
    <row r="608" s="6" customFormat="1" x14ac:dyDescent="0.2"/>
    <row r="609" s="6" customFormat="1" x14ac:dyDescent="0.2"/>
    <row r="610" s="6" customFormat="1" x14ac:dyDescent="0.2"/>
    <row r="611" s="6" customFormat="1" x14ac:dyDescent="0.2"/>
    <row r="612" s="6" customFormat="1" x14ac:dyDescent="0.2"/>
    <row r="613" s="6" customFormat="1" x14ac:dyDescent="0.2"/>
    <row r="614" s="6" customFormat="1" x14ac:dyDescent="0.2"/>
    <row r="615" s="6" customFormat="1" x14ac:dyDescent="0.2"/>
    <row r="616" s="6" customFormat="1" x14ac:dyDescent="0.2"/>
    <row r="617" s="6" customFormat="1" x14ac:dyDescent="0.2"/>
    <row r="618" s="6" customFormat="1" x14ac:dyDescent="0.2"/>
    <row r="619" s="6" customFormat="1" x14ac:dyDescent="0.2"/>
    <row r="620" s="6" customFormat="1" x14ac:dyDescent="0.2"/>
    <row r="621" s="6" customFormat="1" x14ac:dyDescent="0.2"/>
    <row r="622" s="6" customFormat="1" x14ac:dyDescent="0.2"/>
    <row r="623" s="6" customFormat="1" x14ac:dyDescent="0.2"/>
    <row r="624" s="6" customFormat="1" x14ac:dyDescent="0.2"/>
    <row r="625" s="6" customFormat="1" x14ac:dyDescent="0.2"/>
    <row r="626" s="6" customFormat="1" x14ac:dyDescent="0.2"/>
    <row r="627" s="6" customFormat="1" x14ac:dyDescent="0.2"/>
    <row r="628" s="6" customFormat="1" x14ac:dyDescent="0.2"/>
    <row r="629" s="6" customFormat="1" x14ac:dyDescent="0.2"/>
    <row r="630" s="6" customFormat="1" x14ac:dyDescent="0.2"/>
    <row r="631" s="6" customFormat="1" x14ac:dyDescent="0.2"/>
    <row r="632" s="6" customFormat="1" x14ac:dyDescent="0.2"/>
    <row r="633" s="6" customFormat="1" x14ac:dyDescent="0.2"/>
    <row r="634" s="6" customFormat="1" x14ac:dyDescent="0.2"/>
    <row r="635" s="6" customFormat="1" x14ac:dyDescent="0.2"/>
    <row r="636" s="6" customFormat="1" x14ac:dyDescent="0.2"/>
    <row r="637" s="6" customFormat="1" x14ac:dyDescent="0.2"/>
    <row r="638" s="6" customFormat="1" x14ac:dyDescent="0.2"/>
    <row r="639" s="6" customFormat="1" x14ac:dyDescent="0.2"/>
    <row r="640" s="6" customFormat="1" x14ac:dyDescent="0.2"/>
    <row r="641" s="6" customFormat="1" x14ac:dyDescent="0.2"/>
    <row r="642" s="6" customFormat="1" x14ac:dyDescent="0.2"/>
    <row r="643" s="6" customFormat="1" x14ac:dyDescent="0.2"/>
    <row r="644" s="6" customFormat="1" x14ac:dyDescent="0.2"/>
    <row r="645" s="6" customFormat="1" x14ac:dyDescent="0.2"/>
    <row r="646" s="6" customFormat="1" x14ac:dyDescent="0.2"/>
    <row r="647" s="6" customFormat="1" x14ac:dyDescent="0.2"/>
  </sheetData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>
    <oddHeader>&amp;L&amp;F&amp;C&amp;D&amp;R&amp;T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 modificado</vt:lpstr>
      <vt:lpstr>'flujo modificado'!Área_de_impresión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 Veronica Castellanos Enriquez</dc:creator>
  <cp:lastModifiedBy>Ma Ines Villagran Monreal</cp:lastModifiedBy>
  <dcterms:created xsi:type="dcterms:W3CDTF">2018-03-22T19:49:15Z</dcterms:created>
  <dcterms:modified xsi:type="dcterms:W3CDTF">2019-01-14T04:06:39Z</dcterms:modified>
</cp:coreProperties>
</file>