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Y:\Datos Abiertos\Conjunto de datos\Finanzas\2020 abril\"/>
    </mc:Choice>
  </mc:AlternateContent>
  <xr:revisionPtr revIDLastSave="0" documentId="13_ncr:1_{6F3F2D68-6487-4EC7-AC76-AF3527F11B33}" xr6:coauthVersionLast="37" xr6:coauthVersionMax="37" xr10:uidLastSave="{00000000-0000-0000-0000-000000000000}"/>
  <bookViews>
    <workbookView xWindow="0" yWindow="0" windowWidth="24000" windowHeight="9732" xr2:uid="{00000000-000D-0000-FFFF-FFFF00000000}"/>
  </bookViews>
  <sheets>
    <sheet name="flujo real" sheetId="1" r:id="rId1"/>
  </sheets>
  <externalReferences>
    <externalReference r:id="rId2"/>
    <externalReference r:id="rId3"/>
  </externalReferences>
  <definedNames>
    <definedName name="\a">#N/A</definedName>
    <definedName name="\b">#N/A</definedName>
    <definedName name="\p">#REF!</definedName>
    <definedName name="_CAL98">#N/A</definedName>
    <definedName name="_CUA1">#REF!</definedName>
    <definedName name="_CUA2">#REF!</definedName>
    <definedName name="_CUA3">#REF!</definedName>
    <definedName name="_CUA4">#REF!</definedName>
    <definedName name="_CUA5">#REF!</definedName>
    <definedName name="_CUA6">#REF!</definedName>
    <definedName name="_R">#N/A</definedName>
    <definedName name="a">#REF!</definedName>
    <definedName name="A_impresión_IM">#REF!</definedName>
    <definedName name="abc">#N/A</definedName>
    <definedName name="abril">#REF!</definedName>
    <definedName name="AGUINALDO">[1]Hoja4!#REF!</definedName>
    <definedName name="_xlnm.Print_Area" localSheetId="0">'flujo real'!$A$1:$E$17</definedName>
    <definedName name="B">#REF!</definedName>
    <definedName name="bababa">#REF!</definedName>
    <definedName name="C_">#REF!</definedName>
    <definedName name="CUADRO">#REF!</definedName>
    <definedName name="D">#REF!</definedName>
    <definedName name="ddd">#REF!</definedName>
    <definedName name="DEPTO">[1]Hoja4!#REF!</definedName>
    <definedName name="Deptos">[2]Hoja4!#REF!</definedName>
    <definedName name="DESC_DE_PUESTO">[1]Hoja4!#REF!</definedName>
    <definedName name="DIARIO">[1]Hoja4!#REF!</definedName>
    <definedName name="diarios">[2]Hoja4!#REF!</definedName>
    <definedName name="F_AHORRO">[1]Hoja4!#REF!</definedName>
    <definedName name="Francisco">#REF!</definedName>
    <definedName name="gtos">#REF!</definedName>
    <definedName name="h">#N/A</definedName>
    <definedName name="hoja3">#N/A</definedName>
    <definedName name="HOLA">#REF!</definedName>
    <definedName name="Imprimir_área_IM">#REF!</definedName>
    <definedName name="K">#REF!</definedName>
    <definedName name="m">[2]Hoja4!#REF!</definedName>
    <definedName name="MACRO">#REF!</definedName>
    <definedName name="MENSUAL">[1]Hoja4!#REF!</definedName>
    <definedName name="N">#N/A</definedName>
    <definedName name="P_VAC.">[1]Hoja4!#REF!</definedName>
    <definedName name="prueba">[2]Hoja4!#REF!</definedName>
    <definedName name="q">#N/A</definedName>
    <definedName name="S">#N/A</definedName>
    <definedName name="S_DIARIO">[1]Hoja4!#REF!</definedName>
    <definedName name="S_MENSUAL">[1]Hoja4!#REF!</definedName>
    <definedName name="sa">#REF!</definedName>
    <definedName name="t">#N/A</definedName>
    <definedName name="vac">[2]Hoja4!#REF!</definedName>
    <definedName name="vce">[2]Hoja4!#REF!</definedName>
    <definedName name="vero">[1]Hoja4!#REF!</definedName>
    <definedName name="vvvvvvvvvvvvvvvv">[2]Hoja4!#REF!</definedName>
    <definedName name="x">#REF!</definedName>
    <definedName name="xa">#REF!</definedName>
    <definedName name="xxxx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B5" i="1" l="1"/>
  <c r="B16" i="1" l="1"/>
  <c r="B15" i="1"/>
  <c r="B14" i="1"/>
  <c r="B13" i="1"/>
  <c r="B12" i="1"/>
  <c r="N9" i="1"/>
  <c r="K9" i="1"/>
  <c r="I9" i="1"/>
  <c r="H9" i="1"/>
  <c r="G9" i="1"/>
  <c r="F9" i="1"/>
  <c r="C9" i="1"/>
  <c r="B10" i="1"/>
  <c r="M9" i="1"/>
  <c r="L9" i="1"/>
  <c r="J9" i="1"/>
  <c r="E9" i="1"/>
  <c r="D9" i="1"/>
  <c r="B8" i="1"/>
  <c r="B7" i="1"/>
  <c r="B6" i="1"/>
  <c r="B4" i="1" s="1"/>
  <c r="N4" i="1"/>
  <c r="N3" i="1" s="1"/>
  <c r="M4" i="1"/>
  <c r="M3" i="1" s="1"/>
  <c r="L4" i="1"/>
  <c r="L3" i="1" s="1"/>
  <c r="K4" i="1"/>
  <c r="K3" i="1" s="1"/>
  <c r="J4" i="1"/>
  <c r="J3" i="1" s="1"/>
  <c r="I4" i="1"/>
  <c r="I3" i="1" s="1"/>
  <c r="H4" i="1"/>
  <c r="H3" i="1" s="1"/>
  <c r="G4" i="1"/>
  <c r="G3" i="1" s="1"/>
  <c r="F4" i="1"/>
  <c r="F3" i="1" s="1"/>
  <c r="E4" i="1"/>
  <c r="E3" i="1" s="1"/>
  <c r="D4" i="1"/>
  <c r="D3" i="1" s="1"/>
  <c r="C4" i="1"/>
  <c r="C3" i="1" s="1"/>
  <c r="B3" i="1" l="1"/>
  <c r="D18" i="1"/>
  <c r="L18" i="1"/>
  <c r="I17" i="1"/>
  <c r="J17" i="1"/>
  <c r="K2" i="1" s="1"/>
  <c r="K17" i="1" s="1"/>
  <c r="L2" i="1" s="1"/>
  <c r="L17" i="1" s="1"/>
  <c r="M2" i="1" s="1"/>
  <c r="M17" i="1" s="1"/>
  <c r="N2" i="1" s="1"/>
  <c r="N17" i="1" s="1"/>
  <c r="C17" i="1"/>
  <c r="D2" i="1" s="1"/>
  <c r="D17" i="1" s="1"/>
  <c r="E2" i="1" s="1"/>
  <c r="E17" i="1" s="1"/>
  <c r="F2" i="1" s="1"/>
  <c r="F17" i="1" s="1"/>
  <c r="G2" i="1" s="1"/>
  <c r="G17" i="1" s="1"/>
  <c r="G18" i="1"/>
  <c r="M18" i="1"/>
  <c r="N18" i="1"/>
  <c r="E18" i="1"/>
  <c r="F18" i="1"/>
  <c r="H18" i="1"/>
  <c r="H17" i="1"/>
  <c r="I18" i="1"/>
  <c r="J18" i="1"/>
  <c r="B11" i="1"/>
  <c r="B9" i="1" s="1"/>
  <c r="C18" i="1"/>
  <c r="K18" i="1"/>
  <c r="B18" i="1" l="1"/>
  <c r="B17" i="1"/>
</calcChain>
</file>

<file path=xl/sharedStrings.xml><?xml version="1.0" encoding="utf-8"?>
<sst xmlns="http://schemas.openxmlformats.org/spreadsheetml/2006/main" count="30" uniqueCount="30">
  <si>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</si>
  <si>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</si>
  <si>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</si>
  <si>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</si>
  <si>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</si>
  <si>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</si>
  <si>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</si>
  <si>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</si>
  <si>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</si>
  <si>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</si>
  <si>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</si>
  <si>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</si>
  <si>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</si>
  <si>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DISPONIBILIDAD INICIAL</t>
  </si>
  <si>
    <t>INGRESOS</t>
  </si>
  <si>
    <t>Banco de México</t>
  </si>
  <si>
    <t xml:space="preserve">   Curso Legal</t>
  </si>
  <si>
    <t xml:space="preserve">   Servicios de Amonedación</t>
  </si>
  <si>
    <t>Clientes</t>
  </si>
  <si>
    <t>Ingresos diversos</t>
  </si>
  <si>
    <t>EGRESOS</t>
  </si>
  <si>
    <t>Servicios Personales</t>
  </si>
  <si>
    <t>Gastos de Operación</t>
  </si>
  <si>
    <t>Bienes Muebles e Inmuebles</t>
  </si>
  <si>
    <t>Obras Públicas</t>
  </si>
  <si>
    <t>Total ingresos(-)egresos.</t>
  </si>
  <si>
    <t>Otras Erogaciones</t>
  </si>
  <si>
    <t xml:space="preserve">DISPONIBILIDAD FINAL </t>
  </si>
  <si>
    <t>BALANCE DE OPERACIONES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</si>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</sst>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#,##0.0"/>
    <numFmt numFmtId="166" formatCode="_-* #,##0.0_-;\-* #,##0.0_-;_-* &quot;-&quot;??_-;_-@_-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/>
    <xf numFmtId="164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 applyProtection="1">
      <alignment horizontal="left"/>
    </xf>
    <xf numFmtId="0" fontId="2" fillId="0" borderId="0" xfId="0" applyFont="1" applyFill="1"/>
    <xf numFmtId="164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horizontal="right" vertical="top" wrapText="1"/>
    </xf>
    <xf numFmtId="164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Border="1"/>
    <xf numFmtId="164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/>
    <xf numFmtId="166" fontId="3" fillId="0" borderId="0" xfId="1" applyNumberFormat="1" applyFont="1" applyBorder="1" applyAlignment="1" applyProtection="1">
      <alignment horizontal="right" vertical="top" wrapText="1"/>
    </xf>
    <xf numFmtId="43" fontId="2" fillId="0" borderId="0" xfId="1" applyFont="1" applyFill="1"/>
    <xf numFmtId="43" fontId="2" fillId="0" borderId="0" xfId="0" applyNumberFormat="1" applyFont="1" applyFill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WINDOWS\TEMP\Zeta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Ze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4"/>
      <sheetName val="INVERSION"/>
      <sheetName val="MAY 99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RSION"/>
      <sheetName val="Hoja4"/>
      <sheetName val="MAY 99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46"/>
  <sheetViews>
    <sheetView showGridLines="0" tabSelected="1" zoomScaleNormal="100" workbookViewId="0">
      <pane xSplit="1" ySplit="1" topLeftCell="B2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baseColWidth="10" defaultColWidth="11.44140625" defaultRowHeight="13.8" x14ac:dyDescent="0.25"/>
  <cols>
    <col min="1" max="1" width="34.109375" style="1" customWidth="1"/>
    <col min="2" max="2" width="17.109375" style="1" bestFit="1" customWidth="1"/>
    <col min="3" max="3" width="15.5546875" style="1" bestFit="1" customWidth="1"/>
    <col min="4" max="5" width="17.109375" style="1" bestFit="1" customWidth="1"/>
    <col min="6" max="6" width="17.33203125" style="1" bestFit="1" customWidth="1"/>
    <col min="7" max="7" width="16.6640625" style="1" bestFit="1" customWidth="1"/>
    <col min="8" max="14" width="17.109375" style="1" bestFit="1" customWidth="1"/>
    <col min="15" max="16384" width="11.44140625" style="1"/>
  </cols>
  <sheetData>
    <row r="1" spans="1:14" x14ac:dyDescent="0.25">
      <c r="A1" s="3" t="s">
        <v>29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</row>
    <row r="2" spans="1:14" x14ac:dyDescent="0.25">
      <c r="A2" s="5" t="s">
        <v>13</v>
      </c>
      <c r="B2" s="6">
        <v>716913983</v>
      </c>
      <c r="C2" s="6">
        <v>716913983</v>
      </c>
      <c r="D2" s="6">
        <f>SUM(C17)</f>
        <v>724947235</v>
      </c>
      <c r="E2" s="6">
        <f>SUM(D17)</f>
        <v>750235834</v>
      </c>
      <c r="F2" s="6">
        <f>SUM(E17)</f>
        <v>1061451063</v>
      </c>
      <c r="G2" s="6">
        <f>SUM(F17)</f>
        <v>1061451063</v>
      </c>
      <c r="H2" s="6">
        <v>199002190</v>
      </c>
      <c r="I2" s="6">
        <v>629231994</v>
      </c>
      <c r="J2" s="6">
        <v>719048406</v>
      </c>
      <c r="K2" s="6">
        <f>SUM(J17)</f>
        <v>719048406</v>
      </c>
      <c r="L2" s="6">
        <f>SUM(K17)</f>
        <v>719048406</v>
      </c>
      <c r="M2" s="6">
        <f>SUM(L17)</f>
        <v>719048406</v>
      </c>
      <c r="N2" s="6">
        <f>SUM(M17)</f>
        <v>719048406</v>
      </c>
    </row>
    <row r="3" spans="1:14" x14ac:dyDescent="0.25">
      <c r="A3" s="7" t="s">
        <v>14</v>
      </c>
      <c r="B3" s="6">
        <f>B4+B7+B8</f>
        <v>479965326</v>
      </c>
      <c r="C3" s="6">
        <f>C4+C7+C8</f>
        <v>60140120</v>
      </c>
      <c r="D3" s="6">
        <f t="shared" ref="D3:N3" si="0">D4+D7+D8</f>
        <v>51066993</v>
      </c>
      <c r="E3" s="6">
        <f t="shared" si="0"/>
        <v>368758213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6">
        <f t="shared" si="0"/>
        <v>0</v>
      </c>
      <c r="K3" s="6">
        <f t="shared" si="0"/>
        <v>0</v>
      </c>
      <c r="L3" s="6">
        <f t="shared" si="0"/>
        <v>0</v>
      </c>
      <c r="M3" s="6">
        <f t="shared" si="0"/>
        <v>0</v>
      </c>
      <c r="N3" s="6">
        <f t="shared" si="0"/>
        <v>0</v>
      </c>
    </row>
    <row r="4" spans="1:14" x14ac:dyDescent="0.25">
      <c r="A4" s="8" t="s">
        <v>15</v>
      </c>
      <c r="B4" s="9">
        <f>B5+B6</f>
        <v>411487263</v>
      </c>
      <c r="C4" s="9">
        <f t="shared" ref="C4:N4" si="1">C5+C6</f>
        <v>37805355</v>
      </c>
      <c r="D4" s="9">
        <f t="shared" si="1"/>
        <v>37860434</v>
      </c>
      <c r="E4" s="9">
        <f t="shared" si="1"/>
        <v>335821474</v>
      </c>
      <c r="F4" s="9">
        <f t="shared" si="1"/>
        <v>0</v>
      </c>
      <c r="G4" s="9">
        <f t="shared" si="1"/>
        <v>0</v>
      </c>
      <c r="H4" s="9">
        <f t="shared" si="1"/>
        <v>0</v>
      </c>
      <c r="I4" s="9">
        <f t="shared" si="1"/>
        <v>0</v>
      </c>
      <c r="J4" s="9">
        <f t="shared" si="1"/>
        <v>0</v>
      </c>
      <c r="K4" s="9">
        <f t="shared" si="1"/>
        <v>0</v>
      </c>
      <c r="L4" s="9">
        <f t="shared" si="1"/>
        <v>0</v>
      </c>
      <c r="M4" s="9">
        <f t="shared" si="1"/>
        <v>0</v>
      </c>
      <c r="N4" s="9">
        <f t="shared" si="1"/>
        <v>0</v>
      </c>
    </row>
    <row r="5" spans="1:14" x14ac:dyDescent="0.25">
      <c r="A5" s="8" t="s">
        <v>16</v>
      </c>
      <c r="B5" s="9">
        <f>SUM(C5:N5)</f>
        <v>404175889</v>
      </c>
      <c r="C5" s="9">
        <v>34730539</v>
      </c>
      <c r="D5" s="9">
        <v>34885710</v>
      </c>
      <c r="E5" s="9">
        <v>334559640</v>
      </c>
      <c r="F5" s="9"/>
      <c r="G5" s="9"/>
      <c r="H5" s="9"/>
      <c r="I5" s="9"/>
      <c r="J5" s="9"/>
      <c r="K5" s="9"/>
      <c r="L5" s="9"/>
      <c r="M5" s="9"/>
      <c r="N5" s="9"/>
    </row>
    <row r="6" spans="1:14" x14ac:dyDescent="0.25">
      <c r="A6" s="8" t="s">
        <v>17</v>
      </c>
      <c r="B6" s="9">
        <f>SUM(C6:N6)</f>
        <v>7311374</v>
      </c>
      <c r="C6" s="9">
        <v>3074816</v>
      </c>
      <c r="D6" s="9">
        <v>2974724</v>
      </c>
      <c r="E6" s="9">
        <v>1261834</v>
      </c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0" t="s">
        <v>18</v>
      </c>
      <c r="B7" s="9">
        <f t="shared" ref="B7:B8" si="2">SUM(C7:N7)</f>
        <v>34252369</v>
      </c>
      <c r="C7" s="9">
        <v>13205379</v>
      </c>
      <c r="D7" s="9">
        <v>7857090</v>
      </c>
      <c r="E7" s="9">
        <v>13189900</v>
      </c>
      <c r="F7" s="9"/>
      <c r="G7" s="9"/>
      <c r="H7" s="9"/>
      <c r="I7" s="9"/>
      <c r="J7" s="9"/>
      <c r="K7" s="9"/>
      <c r="L7" s="9"/>
      <c r="M7" s="9"/>
      <c r="N7" s="9"/>
    </row>
    <row r="8" spans="1:14" x14ac:dyDescent="0.25">
      <c r="A8" s="10" t="s">
        <v>19</v>
      </c>
      <c r="B8" s="9">
        <f t="shared" si="2"/>
        <v>34225694</v>
      </c>
      <c r="C8" s="9">
        <v>9129386</v>
      </c>
      <c r="D8" s="9">
        <v>5349469</v>
      </c>
      <c r="E8" s="9">
        <f>18358439+1388400</f>
        <v>19746839</v>
      </c>
      <c r="F8" s="9"/>
      <c r="G8" s="9"/>
      <c r="H8" s="9"/>
      <c r="I8" s="9"/>
      <c r="J8" s="9"/>
      <c r="K8" s="9"/>
      <c r="L8" s="9"/>
      <c r="M8" s="9"/>
      <c r="N8" s="9"/>
    </row>
    <row r="9" spans="1:14" x14ac:dyDescent="0.25">
      <c r="A9" s="7" t="s">
        <v>20</v>
      </c>
      <c r="B9" s="6">
        <f>SUM(B10:B16)</f>
        <v>135428246</v>
      </c>
      <c r="C9" s="6">
        <f t="shared" ref="C9:N9" si="3">SUM(C10:C16)</f>
        <v>52106868</v>
      </c>
      <c r="D9" s="6">
        <f t="shared" si="3"/>
        <v>25778394</v>
      </c>
      <c r="E9" s="6">
        <f t="shared" si="3"/>
        <v>57542984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6">
        <f t="shared" si="3"/>
        <v>0</v>
      </c>
      <c r="K9" s="6">
        <f t="shared" si="3"/>
        <v>0</v>
      </c>
      <c r="L9" s="6">
        <f t="shared" si="3"/>
        <v>0</v>
      </c>
      <c r="M9" s="6">
        <f t="shared" si="3"/>
        <v>0</v>
      </c>
      <c r="N9" s="6">
        <f t="shared" si="3"/>
        <v>0</v>
      </c>
    </row>
    <row r="10" spans="1:14" x14ac:dyDescent="0.25">
      <c r="A10" s="11" t="s">
        <v>21</v>
      </c>
      <c r="B10" s="9">
        <f t="shared" ref="B10:B16" si="4">SUM(C10:N10)</f>
        <v>61358657</v>
      </c>
      <c r="C10" s="9">
        <v>24441796</v>
      </c>
      <c r="D10" s="9">
        <v>16443558</v>
      </c>
      <c r="E10" s="9">
        <v>20473303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x14ac:dyDescent="0.25">
      <c r="A11" s="11" t="s">
        <v>22</v>
      </c>
      <c r="B11" s="9">
        <f t="shared" si="4"/>
        <v>69920048</v>
      </c>
      <c r="C11" s="9">
        <v>26113019</v>
      </c>
      <c r="D11" s="9">
        <v>9658865</v>
      </c>
      <c r="E11" s="9">
        <v>34148164</v>
      </c>
      <c r="F11" s="9"/>
      <c r="G11" s="9"/>
      <c r="H11" s="9"/>
      <c r="I11" s="9"/>
      <c r="J11" s="9"/>
      <c r="K11" s="9"/>
      <c r="L11" s="9"/>
      <c r="M11" s="9"/>
      <c r="N11" s="9"/>
    </row>
    <row r="12" spans="1:14" x14ac:dyDescent="0.25">
      <c r="A12" s="11" t="s">
        <v>23</v>
      </c>
      <c r="B12" s="9">
        <f t="shared" si="4"/>
        <v>0</v>
      </c>
      <c r="C12" s="9">
        <v>0</v>
      </c>
      <c r="D12" s="9">
        <v>0</v>
      </c>
      <c r="E12" s="9">
        <v>0</v>
      </c>
      <c r="F12" s="9"/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</row>
    <row r="13" spans="1:14" x14ac:dyDescent="0.25">
      <c r="A13" s="11" t="s">
        <v>24</v>
      </c>
      <c r="B13" s="9">
        <f t="shared" si="4"/>
        <v>0</v>
      </c>
      <c r="C13" s="9">
        <v>0</v>
      </c>
      <c r="D13" s="9">
        <v>0</v>
      </c>
      <c r="E13" s="9">
        <v>0</v>
      </c>
      <c r="F13" s="9"/>
      <c r="G13" s="9"/>
      <c r="H13" s="9"/>
      <c r="I13" s="9">
        <v>0</v>
      </c>
      <c r="J13" s="9"/>
      <c r="K13" s="9"/>
      <c r="L13" s="9">
        <v>0</v>
      </c>
      <c r="M13" s="9">
        <v>0</v>
      </c>
      <c r="N13" s="9">
        <v>0</v>
      </c>
    </row>
    <row r="14" spans="1:14" x14ac:dyDescent="0.25">
      <c r="A14" s="12" t="s">
        <v>25</v>
      </c>
      <c r="B14" s="9">
        <f t="shared" si="4"/>
        <v>0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x14ac:dyDescent="0.25">
      <c r="A15" s="12"/>
      <c r="B15" s="9">
        <f t="shared" si="4"/>
        <v>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14.25" customHeight="1" x14ac:dyDescent="0.25">
      <c r="A16" s="12" t="s">
        <v>26</v>
      </c>
      <c r="B16" s="9">
        <f t="shared" si="4"/>
        <v>4149541</v>
      </c>
      <c r="C16" s="9">
        <v>1552053</v>
      </c>
      <c r="D16" s="9">
        <v>-324029</v>
      </c>
      <c r="E16" s="9">
        <v>2921517</v>
      </c>
      <c r="F16" s="9"/>
      <c r="G16" s="9"/>
      <c r="H16" s="9"/>
      <c r="I16" s="9">
        <v>0</v>
      </c>
      <c r="J16" s="9"/>
      <c r="K16" s="9"/>
      <c r="L16" s="9">
        <v>0</v>
      </c>
      <c r="M16" s="9">
        <v>0</v>
      </c>
      <c r="N16" s="9">
        <v>0</v>
      </c>
    </row>
    <row r="17" spans="1:14" x14ac:dyDescent="0.25">
      <c r="A17" s="7" t="s">
        <v>27</v>
      </c>
      <c r="B17" s="13">
        <f t="shared" ref="B17:N17" si="5">B2+B3-B9</f>
        <v>1061451063</v>
      </c>
      <c r="C17" s="13">
        <f t="shared" si="5"/>
        <v>724947235</v>
      </c>
      <c r="D17" s="13">
        <f t="shared" si="5"/>
        <v>750235834</v>
      </c>
      <c r="E17" s="13">
        <f t="shared" si="5"/>
        <v>1061451063</v>
      </c>
      <c r="F17" s="13">
        <f t="shared" si="5"/>
        <v>1061451063</v>
      </c>
      <c r="G17" s="13">
        <f t="shared" si="5"/>
        <v>1061451063</v>
      </c>
      <c r="H17" s="13">
        <f t="shared" si="5"/>
        <v>199002190</v>
      </c>
      <c r="I17" s="13">
        <f t="shared" si="5"/>
        <v>629231994</v>
      </c>
      <c r="J17" s="13">
        <f t="shared" si="5"/>
        <v>719048406</v>
      </c>
      <c r="K17" s="13">
        <f t="shared" si="5"/>
        <v>719048406</v>
      </c>
      <c r="L17" s="13">
        <f t="shared" si="5"/>
        <v>719048406</v>
      </c>
      <c r="M17" s="13">
        <f t="shared" si="5"/>
        <v>719048406</v>
      </c>
      <c r="N17" s="13">
        <f t="shared" si="5"/>
        <v>719048406</v>
      </c>
    </row>
    <row r="18" spans="1:14" x14ac:dyDescent="0.25">
      <c r="A18" s="7" t="s">
        <v>28</v>
      </c>
      <c r="B18" s="13">
        <f t="shared" ref="B18:N18" si="6">B3-B9</f>
        <v>344537080</v>
      </c>
      <c r="C18" s="13">
        <f t="shared" si="6"/>
        <v>8033252</v>
      </c>
      <c r="D18" s="13">
        <f t="shared" si="6"/>
        <v>25288599</v>
      </c>
      <c r="E18" s="13">
        <f t="shared" si="6"/>
        <v>311215229</v>
      </c>
      <c r="F18" s="13">
        <f t="shared" si="6"/>
        <v>0</v>
      </c>
      <c r="G18" s="13">
        <f t="shared" si="6"/>
        <v>0</v>
      </c>
      <c r="H18" s="13">
        <f t="shared" si="6"/>
        <v>0</v>
      </c>
      <c r="I18" s="13">
        <f t="shared" si="6"/>
        <v>0</v>
      </c>
      <c r="J18" s="13">
        <f t="shared" si="6"/>
        <v>0</v>
      </c>
      <c r="K18" s="13">
        <f t="shared" si="6"/>
        <v>0</v>
      </c>
      <c r="L18" s="13">
        <f t="shared" si="6"/>
        <v>0</v>
      </c>
      <c r="M18" s="13">
        <f t="shared" si="6"/>
        <v>0</v>
      </c>
      <c r="N18" s="13">
        <f t="shared" si="6"/>
        <v>0</v>
      </c>
    </row>
    <row r="19" spans="1:14" x14ac:dyDescent="0.25">
      <c r="D19" s="4"/>
    </row>
    <row r="20" spans="1:14" x14ac:dyDescent="0.25">
      <c r="D20" s="4"/>
    </row>
    <row r="21" spans="1:14" s="4" customFormat="1" x14ac:dyDescent="0.25"/>
    <row r="22" spans="1:14" s="4" customFormat="1" x14ac:dyDescent="0.25">
      <c r="C22" s="14"/>
      <c r="D22" s="14"/>
      <c r="E22" s="14"/>
    </row>
    <row r="23" spans="1:14" s="4" customFormat="1" x14ac:dyDescent="0.25">
      <c r="C23" s="14"/>
      <c r="D23" s="14"/>
      <c r="E23" s="14"/>
    </row>
    <row r="24" spans="1:14" s="4" customFormat="1" x14ac:dyDescent="0.25">
      <c r="C24" s="14"/>
      <c r="D24" s="14"/>
      <c r="E24" s="14"/>
    </row>
    <row r="25" spans="1:14" s="4" customFormat="1" x14ac:dyDescent="0.25">
      <c r="C25" s="14"/>
      <c r="D25" s="14"/>
      <c r="E25" s="14"/>
    </row>
    <row r="26" spans="1:14" s="4" customFormat="1" x14ac:dyDescent="0.25">
      <c r="C26" s="15"/>
      <c r="D26" s="15"/>
      <c r="E26" s="15"/>
    </row>
    <row r="27" spans="1:14" s="4" customFormat="1" x14ac:dyDescent="0.25"/>
    <row r="28" spans="1:14" s="4" customFormat="1" x14ac:dyDescent="0.25"/>
    <row r="29" spans="1:14" s="4" customFormat="1" x14ac:dyDescent="0.25"/>
    <row r="30" spans="1:14" s="4" customFormat="1" x14ac:dyDescent="0.25"/>
    <row r="31" spans="1:14" s="4" customFormat="1" x14ac:dyDescent="0.25"/>
    <row r="32" spans="1:14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="4" customFormat="1" x14ac:dyDescent="0.25"/>
    <row r="642" s="4" customFormat="1" x14ac:dyDescent="0.25"/>
    <row r="643" s="4" customFormat="1" x14ac:dyDescent="0.25"/>
    <row r="644" s="4" customFormat="1" x14ac:dyDescent="0.25"/>
    <row r="645" s="4" customFormat="1" x14ac:dyDescent="0.25"/>
    <row r="646" s="4" customFormat="1" x14ac:dyDescent="0.25"/>
  </sheetData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Header>&amp;L&amp;F&amp;C&amp;D&amp;R&amp;T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flujo real</vt:lpstr>
      <vt:lpstr>'flujo real'!Área_de_impresión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CMM Veronica Castellanos Enriquez</dc:creator>
  <cp:lastModifiedBy>CMM Ma Inés Villagrán Monreal</cp:lastModifiedBy>
  <dcterms:created xsi:type="dcterms:W3CDTF">2018-03-22T19:49:44Z</dcterms:created>
  <dcterms:modified xsi:type="dcterms:W3CDTF">2020-04-08T14:06:00Z</dcterms:modified>
</cp:coreProperties>
</file>