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1 enero\"/>
    </mc:Choice>
  </mc:AlternateContent>
  <bookViews>
    <workbookView xWindow="0" yWindow="0" windowWidth="24000" windowHeight="9735"/>
  </bookViews>
  <sheets>
    <sheet name="flujo re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real'!$A$1:$E$17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G18" i="1"/>
  <c r="C18" i="1"/>
  <c r="B16" i="1"/>
  <c r="B15" i="1"/>
  <c r="B14" i="1"/>
  <c r="B13" i="1"/>
  <c r="B12" i="1"/>
  <c r="J11" i="1"/>
  <c r="B11" i="1" s="1"/>
  <c r="B9" i="1" s="1"/>
  <c r="I11" i="1"/>
  <c r="B10" i="1"/>
  <c r="N9" i="1"/>
  <c r="M9" i="1"/>
  <c r="L9" i="1"/>
  <c r="K9" i="1"/>
  <c r="J9" i="1"/>
  <c r="I9" i="1"/>
  <c r="H9" i="1"/>
  <c r="G9" i="1"/>
  <c r="F9" i="1"/>
  <c r="E9" i="1"/>
  <c r="D9" i="1"/>
  <c r="C9" i="1"/>
  <c r="E8" i="1"/>
  <c r="B8" i="1"/>
  <c r="B7" i="1"/>
  <c r="B6" i="1"/>
  <c r="B4" i="1" s="1"/>
  <c r="B3" i="1" s="1"/>
  <c r="B5" i="1"/>
  <c r="N4" i="1"/>
  <c r="M4" i="1"/>
  <c r="L4" i="1"/>
  <c r="L3" i="1" s="1"/>
  <c r="L18" i="1" s="1"/>
  <c r="K4" i="1"/>
  <c r="J4" i="1"/>
  <c r="I4" i="1"/>
  <c r="H4" i="1"/>
  <c r="H3" i="1" s="1"/>
  <c r="H18" i="1" s="1"/>
  <c r="G4" i="1"/>
  <c r="F4" i="1"/>
  <c r="E4" i="1"/>
  <c r="D4" i="1"/>
  <c r="D3" i="1" s="1"/>
  <c r="D18" i="1" s="1"/>
  <c r="C4" i="1"/>
  <c r="N3" i="1"/>
  <c r="N18" i="1" s="1"/>
  <c r="M3" i="1"/>
  <c r="M18" i="1" s="1"/>
  <c r="K3" i="1"/>
  <c r="J3" i="1"/>
  <c r="J18" i="1" s="1"/>
  <c r="I3" i="1"/>
  <c r="I18" i="1" s="1"/>
  <c r="G3" i="1"/>
  <c r="F3" i="1"/>
  <c r="F18" i="1" s="1"/>
  <c r="E3" i="1"/>
  <c r="E18" i="1" s="1"/>
  <c r="C3" i="1"/>
  <c r="C17" i="1" s="1"/>
  <c r="D2" i="1" s="1"/>
  <c r="B18" i="1" l="1"/>
  <c r="B17" i="1"/>
  <c r="D17" i="1"/>
  <c r="E2" i="1" s="1"/>
  <c r="E17" i="1" s="1"/>
  <c r="F2" i="1" s="1"/>
  <c r="F17" i="1" s="1"/>
  <c r="G2" i="1" s="1"/>
  <c r="G17" i="1" s="1"/>
  <c r="H2" i="1" s="1"/>
  <c r="H17" i="1" s="1"/>
  <c r="I2" i="1" s="1"/>
  <c r="I17" i="1" s="1"/>
  <c r="J2" i="1" s="1"/>
  <c r="J17" i="1" s="1"/>
  <c r="K2" i="1" s="1"/>
  <c r="K17" i="1" s="1"/>
  <c r="L2" i="1" s="1"/>
  <c r="L17" i="1" s="1"/>
  <c r="M2" i="1" s="1"/>
  <c r="M17" i="1" s="1"/>
  <c r="N2" i="1" s="1"/>
  <c r="N17" i="1" s="1"/>
</calcChain>
</file>

<file path=xl/sharedStrings.xml><?xml version="1.0" encoding="utf-8"?>
<sst xmlns="http://schemas.openxmlformats.org/spreadsheetml/2006/main" count="30" uniqueCount="30">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</sst>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166" fontId="3" fillId="0" borderId="0" xfId="1" applyNumberFormat="1" applyFont="1" applyBorder="1" applyAlignment="1" applyProtection="1">
      <alignment horizontal="right" vertical="top" wrapText="1"/>
    </xf>
    <xf numFmtId="43" fontId="2" fillId="0" borderId="0" xfId="1" applyFont="1" applyFill="1"/>
    <xf numFmtId="43" fontId="2" fillId="0" borderId="0" xfId="0" applyNumberFormat="1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6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4.25" x14ac:dyDescent="0.2"/>
  <cols>
    <col min="1" max="1" width="34.140625" style="1" customWidth="1"/>
    <col min="2" max="2" width="17.140625" style="1" bestFit="1" customWidth="1"/>
    <col min="3" max="3" width="15.5703125" style="1" bestFit="1" customWidth="1"/>
    <col min="4" max="5" width="17.140625" style="1" bestFit="1" customWidth="1"/>
    <col min="6" max="6" width="17.28515625" style="1" bestFit="1" customWidth="1"/>
    <col min="7" max="14" width="17.140625" style="1" bestFit="1" customWidth="1"/>
    <col min="15" max="16384" width="11.42578125" style="1"/>
  </cols>
  <sheetData>
    <row r="1" spans="1:14" ht="15" x14ac:dyDescent="0.25">
      <c r="A1" s="3" t="s">
        <v>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ht="15" x14ac:dyDescent="0.25">
      <c r="A2" s="5" t="s">
        <v>13</v>
      </c>
      <c r="B2" s="6">
        <v>716913983</v>
      </c>
      <c r="C2" s="6">
        <v>716913983</v>
      </c>
      <c r="D2" s="6">
        <f t="shared" ref="D2:N2" si="0">SUM(C17)</f>
        <v>724947235</v>
      </c>
      <c r="E2" s="6">
        <f t="shared" si="0"/>
        <v>750235834</v>
      </c>
      <c r="F2" s="6">
        <f t="shared" si="0"/>
        <v>1061451063</v>
      </c>
      <c r="G2" s="6">
        <f t="shared" si="0"/>
        <v>1051049687</v>
      </c>
      <c r="H2" s="6">
        <f t="shared" si="0"/>
        <v>1052337150</v>
      </c>
      <c r="I2" s="6">
        <f t="shared" si="0"/>
        <v>1022747563</v>
      </c>
      <c r="J2" s="6">
        <f t="shared" si="0"/>
        <v>1685922425</v>
      </c>
      <c r="K2" s="6">
        <f t="shared" si="0"/>
        <v>1788113427</v>
      </c>
      <c r="L2" s="6">
        <f t="shared" si="0"/>
        <v>1709743722</v>
      </c>
      <c r="M2" s="6">
        <f t="shared" si="0"/>
        <v>1658570704</v>
      </c>
      <c r="N2" s="6">
        <f t="shared" si="0"/>
        <v>1671455299</v>
      </c>
    </row>
    <row r="3" spans="1:14" ht="15" x14ac:dyDescent="0.25">
      <c r="A3" s="7" t="s">
        <v>14</v>
      </c>
      <c r="B3" s="6">
        <f>B4+B7+B8</f>
        <v>2376409813</v>
      </c>
      <c r="C3" s="6">
        <f>C4+C7+C8</f>
        <v>60140120</v>
      </c>
      <c r="D3" s="6">
        <f t="shared" ref="D3:N3" si="1">D4+D7+D8</f>
        <v>51066993</v>
      </c>
      <c r="E3" s="6">
        <f t="shared" si="1"/>
        <v>368758213</v>
      </c>
      <c r="F3" s="6">
        <f t="shared" si="1"/>
        <v>58962559</v>
      </c>
      <c r="G3" s="6">
        <f t="shared" si="1"/>
        <v>55007274</v>
      </c>
      <c r="H3" s="6">
        <f t="shared" si="1"/>
        <v>23217331</v>
      </c>
      <c r="I3" s="6">
        <f t="shared" si="1"/>
        <v>708090210</v>
      </c>
      <c r="J3" s="6">
        <f t="shared" si="1"/>
        <v>151690340</v>
      </c>
      <c r="K3" s="6">
        <f t="shared" si="1"/>
        <v>174976349</v>
      </c>
      <c r="L3" s="6">
        <f t="shared" si="1"/>
        <v>73161533</v>
      </c>
      <c r="M3" s="6">
        <f t="shared" si="1"/>
        <v>64322233</v>
      </c>
      <c r="N3" s="6">
        <f t="shared" si="1"/>
        <v>587016658</v>
      </c>
    </row>
    <row r="4" spans="1:14" x14ac:dyDescent="0.2">
      <c r="A4" s="8" t="s">
        <v>15</v>
      </c>
      <c r="B4" s="9">
        <f>B5+B6</f>
        <v>1473085775</v>
      </c>
      <c r="C4" s="9">
        <f t="shared" ref="C4:N4" si="2">C5+C6</f>
        <v>37805355</v>
      </c>
      <c r="D4" s="9">
        <f t="shared" si="2"/>
        <v>37860434</v>
      </c>
      <c r="E4" s="9">
        <f t="shared" si="2"/>
        <v>335821474</v>
      </c>
      <c r="F4" s="9">
        <f t="shared" si="2"/>
        <v>40226262</v>
      </c>
      <c r="G4" s="9">
        <f t="shared" si="2"/>
        <v>49047298</v>
      </c>
      <c r="H4" s="9">
        <f t="shared" si="2"/>
        <v>10184043</v>
      </c>
      <c r="I4" s="9">
        <f t="shared" si="2"/>
        <v>113647638</v>
      </c>
      <c r="J4" s="9">
        <f t="shared" si="2"/>
        <v>140427986</v>
      </c>
      <c r="K4" s="9">
        <f t="shared" si="2"/>
        <v>124984787</v>
      </c>
      <c r="L4" s="9">
        <f t="shared" si="2"/>
        <v>41055985</v>
      </c>
      <c r="M4" s="9">
        <f t="shared" si="2"/>
        <v>39236776</v>
      </c>
      <c r="N4" s="9">
        <f t="shared" si="2"/>
        <v>502787737</v>
      </c>
    </row>
    <row r="5" spans="1:14" x14ac:dyDescent="0.2">
      <c r="A5" s="8" t="s">
        <v>16</v>
      </c>
      <c r="B5" s="9">
        <f>SUM(C5:N5)</f>
        <v>1436190769</v>
      </c>
      <c r="C5" s="9">
        <v>34730539</v>
      </c>
      <c r="D5" s="9">
        <v>34885710</v>
      </c>
      <c r="E5" s="9">
        <v>334559640</v>
      </c>
      <c r="F5" s="9">
        <v>37086321</v>
      </c>
      <c r="G5" s="9">
        <v>46072574</v>
      </c>
      <c r="H5" s="9">
        <v>7209319</v>
      </c>
      <c r="I5" s="9">
        <v>110672914</v>
      </c>
      <c r="J5" s="9">
        <v>137453262</v>
      </c>
      <c r="K5" s="9">
        <v>121318930</v>
      </c>
      <c r="L5" s="9">
        <v>37496014</v>
      </c>
      <c r="M5" s="9">
        <v>35806068</v>
      </c>
      <c r="N5" s="9">
        <v>498899478</v>
      </c>
    </row>
    <row r="6" spans="1:14" x14ac:dyDescent="0.2">
      <c r="A6" s="8" t="s">
        <v>17</v>
      </c>
      <c r="B6" s="9">
        <f>SUM(C6:N6)</f>
        <v>36895006</v>
      </c>
      <c r="C6" s="9">
        <v>3074816</v>
      </c>
      <c r="D6" s="9">
        <v>2974724</v>
      </c>
      <c r="E6" s="9">
        <v>1261834</v>
      </c>
      <c r="F6" s="9">
        <v>3139941</v>
      </c>
      <c r="G6" s="9">
        <v>2974724</v>
      </c>
      <c r="H6" s="9">
        <v>2974724</v>
      </c>
      <c r="I6" s="9">
        <v>2974724</v>
      </c>
      <c r="J6" s="9">
        <v>2974724</v>
      </c>
      <c r="K6" s="9">
        <v>3665857</v>
      </c>
      <c r="L6" s="9">
        <v>3559971</v>
      </c>
      <c r="M6" s="9">
        <v>3430708</v>
      </c>
      <c r="N6" s="9">
        <v>3888259</v>
      </c>
    </row>
    <row r="7" spans="1:14" x14ac:dyDescent="0.2">
      <c r="A7" s="10" t="s">
        <v>18</v>
      </c>
      <c r="B7" s="9">
        <f t="shared" ref="B7:B8" si="3">SUM(C7:N7)</f>
        <v>710385362</v>
      </c>
      <c r="C7" s="9">
        <v>13205379</v>
      </c>
      <c r="D7" s="9">
        <v>7857090</v>
      </c>
      <c r="E7" s="9">
        <v>13189900</v>
      </c>
      <c r="F7" s="9">
        <v>2930972</v>
      </c>
      <c r="G7" s="9">
        <v>4155420</v>
      </c>
      <c r="H7" s="9">
        <v>3548247</v>
      </c>
      <c r="I7" s="9">
        <v>531735732</v>
      </c>
      <c r="J7" s="9">
        <v>3814389</v>
      </c>
      <c r="K7" s="9">
        <v>17322477</v>
      </c>
      <c r="L7" s="9">
        <v>15104959</v>
      </c>
      <c r="M7" s="9">
        <v>19879407</v>
      </c>
      <c r="N7" s="9">
        <v>77641390</v>
      </c>
    </row>
    <row r="8" spans="1:14" x14ac:dyDescent="0.2">
      <c r="A8" s="10" t="s">
        <v>19</v>
      </c>
      <c r="B8" s="9">
        <f t="shared" si="3"/>
        <v>192938676</v>
      </c>
      <c r="C8" s="9">
        <v>9129386</v>
      </c>
      <c r="D8" s="9">
        <v>5349469</v>
      </c>
      <c r="E8" s="9">
        <f>18358439+1388400</f>
        <v>19746839</v>
      </c>
      <c r="F8" s="9">
        <v>15805325</v>
      </c>
      <c r="G8" s="9">
        <v>1804556</v>
      </c>
      <c r="H8" s="9">
        <v>9485041</v>
      </c>
      <c r="I8" s="9">
        <v>62706840</v>
      </c>
      <c r="J8" s="9">
        <v>7447965</v>
      </c>
      <c r="K8" s="9">
        <v>32669085</v>
      </c>
      <c r="L8" s="9">
        <v>17000589</v>
      </c>
      <c r="M8" s="9">
        <v>5206050</v>
      </c>
      <c r="N8" s="9">
        <v>6587531</v>
      </c>
    </row>
    <row r="9" spans="1:14" ht="15" x14ac:dyDescent="0.25">
      <c r="A9" s="7" t="s">
        <v>20</v>
      </c>
      <c r="B9" s="6">
        <f>SUM(B10:B16)</f>
        <v>1146755592</v>
      </c>
      <c r="C9" s="6">
        <f t="shared" ref="C9:N9" si="4">SUM(C10:C16)</f>
        <v>52106868</v>
      </c>
      <c r="D9" s="6">
        <f t="shared" si="4"/>
        <v>25778394</v>
      </c>
      <c r="E9" s="6">
        <f t="shared" si="4"/>
        <v>57542984</v>
      </c>
      <c r="F9" s="6">
        <f t="shared" si="4"/>
        <v>69363935</v>
      </c>
      <c r="G9" s="6">
        <f t="shared" si="4"/>
        <v>53719811</v>
      </c>
      <c r="H9" s="6">
        <f t="shared" si="4"/>
        <v>52806918</v>
      </c>
      <c r="I9" s="6">
        <f t="shared" si="4"/>
        <v>44915348</v>
      </c>
      <c r="J9" s="6">
        <f t="shared" si="4"/>
        <v>49499338</v>
      </c>
      <c r="K9" s="6">
        <f t="shared" si="4"/>
        <v>253346054</v>
      </c>
      <c r="L9" s="6">
        <f t="shared" si="4"/>
        <v>124334551</v>
      </c>
      <c r="M9" s="6">
        <f t="shared" si="4"/>
        <v>51437638</v>
      </c>
      <c r="N9" s="6">
        <f t="shared" si="4"/>
        <v>311903753</v>
      </c>
    </row>
    <row r="10" spans="1:14" x14ac:dyDescent="0.2">
      <c r="A10" s="11" t="s">
        <v>21</v>
      </c>
      <c r="B10" s="9">
        <f t="shared" ref="B10:B16" si="5">SUM(C10:N10)</f>
        <v>245112411</v>
      </c>
      <c r="C10" s="9">
        <v>24441796</v>
      </c>
      <c r="D10" s="9">
        <v>16443558</v>
      </c>
      <c r="E10" s="9">
        <v>20473303</v>
      </c>
      <c r="F10" s="9">
        <v>18525749</v>
      </c>
      <c r="G10" s="9">
        <v>18301662</v>
      </c>
      <c r="H10" s="9">
        <v>16302863</v>
      </c>
      <c r="I10" s="9">
        <v>20380454</v>
      </c>
      <c r="J10" s="9">
        <v>15467856</v>
      </c>
      <c r="K10" s="9">
        <v>17996342</v>
      </c>
      <c r="L10" s="9">
        <v>19378092</v>
      </c>
      <c r="M10" s="9">
        <v>25544140</v>
      </c>
      <c r="N10" s="9">
        <v>31856596</v>
      </c>
    </row>
    <row r="11" spans="1:14" x14ac:dyDescent="0.2">
      <c r="A11" s="11" t="s">
        <v>22</v>
      </c>
      <c r="B11" s="9">
        <f t="shared" si="5"/>
        <v>863006942</v>
      </c>
      <c r="C11" s="9">
        <v>26113019</v>
      </c>
      <c r="D11" s="9">
        <v>9658865</v>
      </c>
      <c r="E11" s="9">
        <v>34148164</v>
      </c>
      <c r="F11" s="9">
        <v>44876625</v>
      </c>
      <c r="G11" s="9">
        <v>31353410</v>
      </c>
      <c r="H11" s="9">
        <v>32483957</v>
      </c>
      <c r="I11" s="9">
        <f>42744533-13700</f>
        <v>42730833</v>
      </c>
      <c r="J11" s="9">
        <f>31862536-13731</f>
        <v>31848805</v>
      </c>
      <c r="K11" s="9">
        <v>233696721</v>
      </c>
      <c r="L11" s="9">
        <v>98247897</v>
      </c>
      <c r="M11" s="9">
        <v>23478447</v>
      </c>
      <c r="N11" s="9">
        <v>254370199</v>
      </c>
    </row>
    <row r="12" spans="1:14" x14ac:dyDescent="0.2">
      <c r="A12" s="11" t="s">
        <v>23</v>
      </c>
      <c r="B12" s="9">
        <f t="shared" si="5"/>
        <v>24754685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4876812</v>
      </c>
      <c r="M12" s="9">
        <v>0</v>
      </c>
      <c r="N12" s="9">
        <v>19877873</v>
      </c>
    </row>
    <row r="13" spans="1:14" x14ac:dyDescent="0.2">
      <c r="A13" s="11" t="s">
        <v>24</v>
      </c>
      <c r="B13" s="9">
        <f t="shared" si="5"/>
        <v>13881554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2182677</v>
      </c>
      <c r="K13" s="9">
        <v>1652991</v>
      </c>
      <c r="L13" s="9">
        <v>1831750</v>
      </c>
      <c r="M13" s="9">
        <v>2415051</v>
      </c>
      <c r="N13" s="9">
        <v>5799085</v>
      </c>
    </row>
    <row r="14" spans="1:14" ht="14.25" hidden="1" customHeight="1" x14ac:dyDescent="0.2">
      <c r="A14" s="12" t="s">
        <v>25</v>
      </c>
      <c r="B14" s="9">
        <f t="shared" si="5"/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4.25" hidden="1" customHeight="1" x14ac:dyDescent="0.2">
      <c r="A15" s="12"/>
      <c r="B15" s="9">
        <f t="shared" si="5"/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4.25" customHeight="1" x14ac:dyDescent="0.2">
      <c r="A16" s="12" t="s">
        <v>26</v>
      </c>
      <c r="B16" s="9">
        <f t="shared" si="5"/>
        <v>0</v>
      </c>
      <c r="C16" s="9">
        <v>1552053</v>
      </c>
      <c r="D16" s="9">
        <v>-324029</v>
      </c>
      <c r="E16" s="9">
        <v>2921517</v>
      </c>
      <c r="F16" s="9">
        <v>5961561</v>
      </c>
      <c r="G16" s="9">
        <v>4064739</v>
      </c>
      <c r="H16" s="9">
        <v>4020098</v>
      </c>
      <c r="I16" s="9">
        <v>-18195939</v>
      </c>
      <c r="J16" s="9">
        <v>0</v>
      </c>
      <c r="K16" s="9"/>
      <c r="L16" s="9">
        <v>0</v>
      </c>
      <c r="M16" s="9">
        <v>0</v>
      </c>
      <c r="N16" s="9">
        <v>0</v>
      </c>
    </row>
    <row r="17" spans="1:14" ht="15" x14ac:dyDescent="0.25">
      <c r="A17" s="7" t="s">
        <v>27</v>
      </c>
      <c r="B17" s="13">
        <f>B2+B3-B9</f>
        <v>1946568204</v>
      </c>
      <c r="C17" s="13">
        <f>C2+C3-C9</f>
        <v>724947235</v>
      </c>
      <c r="D17" s="13">
        <f>D2+D3-D9</f>
        <v>750235834</v>
      </c>
      <c r="E17" s="13">
        <f>E2+E3-E9</f>
        <v>1061451063</v>
      </c>
      <c r="F17" s="13">
        <f>F2+F3-F9</f>
        <v>1051049687</v>
      </c>
      <c r="G17" s="13">
        <f>G2+G3-G9</f>
        <v>1052337150</v>
      </c>
      <c r="H17" s="13">
        <f>H2+H3-H9</f>
        <v>1022747563</v>
      </c>
      <c r="I17" s="13">
        <f>I2+I3-I9</f>
        <v>1685922425</v>
      </c>
      <c r="J17" s="13">
        <f>J2+J3-J9</f>
        <v>1788113427</v>
      </c>
      <c r="K17" s="13">
        <f>K2+K3-K9</f>
        <v>1709743722</v>
      </c>
      <c r="L17" s="13">
        <f>L2+L3-L9</f>
        <v>1658570704</v>
      </c>
      <c r="M17" s="13">
        <f>M2+M3-M9</f>
        <v>1671455299</v>
      </c>
      <c r="N17" s="13">
        <f>N2+N3-N9</f>
        <v>1946568204</v>
      </c>
    </row>
    <row r="18" spans="1:14" ht="15" x14ac:dyDescent="0.25">
      <c r="A18" s="7" t="s">
        <v>28</v>
      </c>
      <c r="B18" s="13">
        <f>B3-B9</f>
        <v>1229654221</v>
      </c>
      <c r="C18" s="13">
        <f>C3-C9</f>
        <v>8033252</v>
      </c>
      <c r="D18" s="13">
        <f>D3-D9</f>
        <v>25288599</v>
      </c>
      <c r="E18" s="13">
        <f>E3-E9</f>
        <v>311215229</v>
      </c>
      <c r="F18" s="13">
        <f>F3-F9</f>
        <v>-10401376</v>
      </c>
      <c r="G18" s="13">
        <f>G3-G9</f>
        <v>1287463</v>
      </c>
      <c r="H18" s="13">
        <f>H3-H9</f>
        <v>-29589587</v>
      </c>
      <c r="I18" s="13">
        <f>I3-I9</f>
        <v>663174862</v>
      </c>
      <c r="J18" s="13">
        <f>J3-J9</f>
        <v>102191002</v>
      </c>
      <c r="K18" s="13">
        <f>K3-K9</f>
        <v>-78369705</v>
      </c>
      <c r="L18" s="13">
        <f>L3-L9</f>
        <v>-51173018</v>
      </c>
      <c r="M18" s="13">
        <f>M3-M9</f>
        <v>12884595</v>
      </c>
      <c r="N18" s="13">
        <f>N3-N9</f>
        <v>275112905</v>
      </c>
    </row>
    <row r="19" spans="1:14" x14ac:dyDescent="0.2">
      <c r="D19" s="4"/>
    </row>
    <row r="20" spans="1:14" x14ac:dyDescent="0.2">
      <c r="D20" s="4"/>
    </row>
    <row r="21" spans="1:14" s="4" customFormat="1" x14ac:dyDescent="0.2"/>
    <row r="22" spans="1:14" s="4" customFormat="1" x14ac:dyDescent="0.2">
      <c r="C22" s="14"/>
      <c r="D22" s="14"/>
      <c r="E22" s="14"/>
    </row>
    <row r="23" spans="1:14" s="4" customFormat="1" x14ac:dyDescent="0.2">
      <c r="C23" s="14"/>
      <c r="D23" s="14"/>
      <c r="E23" s="14"/>
    </row>
    <row r="24" spans="1:14" s="4" customFormat="1" x14ac:dyDescent="0.2">
      <c r="C24" s="14"/>
      <c r="D24" s="14"/>
      <c r="E24" s="14"/>
    </row>
    <row r="25" spans="1:14" s="4" customFormat="1" x14ac:dyDescent="0.2">
      <c r="C25" s="14"/>
      <c r="D25" s="14"/>
      <c r="E25" s="14"/>
    </row>
    <row r="26" spans="1:14" s="4" customFormat="1" x14ac:dyDescent="0.2">
      <c r="C26" s="15"/>
      <c r="D26" s="15"/>
      <c r="E26" s="15"/>
    </row>
    <row r="27" spans="1:14" s="4" customFormat="1" x14ac:dyDescent="0.2"/>
    <row r="28" spans="1:14" s="4" customFormat="1" x14ac:dyDescent="0.2"/>
    <row r="29" spans="1:14" s="4" customFormat="1" x14ac:dyDescent="0.2"/>
    <row r="30" spans="1:14" s="4" customFormat="1" x14ac:dyDescent="0.2"/>
    <row r="31" spans="1:14" s="4" customFormat="1" x14ac:dyDescent="0.2"/>
    <row r="32" spans="1:14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real</vt:lpstr>
      <vt:lpstr>'flujo real'!Área_de_impresión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2018-03-22T19:49:44Z</dcterms:created>
  <dcterms:modified xsi:type="dcterms:W3CDTF">2021-01-12T14:50:08Z</dcterms:modified>
</cp:coreProperties>
</file>