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Y:\Datos Abiertos\Conjunto de datos\Finanzas\2021 abril\"/>
    </mc:Choice>
  </mc:AlternateContent>
  <xr:revisionPtr revIDLastSave="0" documentId="13_ncr:1_{47AB8EC1-71D3-4005-BADE-12F79AAEAF34}" xr6:coauthVersionLast="37" xr6:coauthVersionMax="37" xr10:uidLastSave="{00000000-0000-0000-0000-000000000000}"/>
  <bookViews>
    <workbookView xWindow="0" yWindow="0" windowWidth="24000" windowHeight="9735" xr2:uid="{00000000-000D-0000-FFFF-FFFF00000000}"/>
  </bookViews>
  <sheets>
    <sheet name="flujo real" sheetId="1" r:id="rId1"/>
  </sheets>
  <externalReferences>
    <externalReference r:id="rId2"/>
    <externalReference r:id="rId3"/>
  </externalReferences>
  <definedNames>
    <definedName name="\a">#N/A</definedName>
    <definedName name="\b">#N/A</definedName>
    <definedName name="\p">#REF!</definedName>
    <definedName name="_CAL98">#N/A</definedName>
    <definedName name="_CUA1">#REF!</definedName>
    <definedName name="_CUA2">#REF!</definedName>
    <definedName name="_CUA3">#REF!</definedName>
    <definedName name="_CUA4">#REF!</definedName>
    <definedName name="_CUA5">#REF!</definedName>
    <definedName name="_CUA6">#REF!</definedName>
    <definedName name="_R">#N/A</definedName>
    <definedName name="a">#REF!</definedName>
    <definedName name="A_impresión_IM">#REF!</definedName>
    <definedName name="abc">#N/A</definedName>
    <definedName name="abril">#REF!</definedName>
    <definedName name="AGUINALDO">[1]Hoja4!#REF!</definedName>
    <definedName name="_xlnm.Print_Area" localSheetId="0">'flujo real'!$A$1:$E$17</definedName>
    <definedName name="B">#REF!</definedName>
    <definedName name="bababa">#REF!</definedName>
    <definedName name="C_">#REF!</definedName>
    <definedName name="CUADRO">#REF!</definedName>
    <definedName name="D">#REF!</definedName>
    <definedName name="ddd">#REF!</definedName>
    <definedName name="DEPTO">[1]Hoja4!#REF!</definedName>
    <definedName name="Deptos">[2]Hoja4!#REF!</definedName>
    <definedName name="DESC_DE_PUESTO">[1]Hoja4!#REF!</definedName>
    <definedName name="DIARIO">[1]Hoja4!#REF!</definedName>
    <definedName name="diarios">[2]Hoja4!#REF!</definedName>
    <definedName name="F_AHORRO">[1]Hoja4!#REF!</definedName>
    <definedName name="Francisco">#REF!</definedName>
    <definedName name="gtos">#REF!</definedName>
    <definedName name="h">#N/A</definedName>
    <definedName name="hoja3">#N/A</definedName>
    <definedName name="HOLA">#REF!</definedName>
    <definedName name="Imprimir_área_IM">#REF!</definedName>
    <definedName name="K">#REF!</definedName>
    <definedName name="m">[2]Hoja4!#REF!</definedName>
    <definedName name="MACRO">#REF!</definedName>
    <definedName name="MENSUAL">[1]Hoja4!#REF!</definedName>
    <definedName name="N">#N/A</definedName>
    <definedName name="P_VAC.">[1]Hoja4!#REF!</definedName>
    <definedName name="prueba">[2]Hoja4!#REF!</definedName>
    <definedName name="q">#N/A</definedName>
    <definedName name="S">#N/A</definedName>
    <definedName name="S_DIARIO">[1]Hoja4!#REF!</definedName>
    <definedName name="S_MENSUAL">[1]Hoja4!#REF!</definedName>
    <definedName name="sa">#REF!</definedName>
    <definedName name="t">#N/A</definedName>
    <definedName name="vac">[2]Hoja4!#REF!</definedName>
    <definedName name="vce">[2]Hoja4!#REF!</definedName>
    <definedName name="vero">[1]Hoja4!#REF!</definedName>
    <definedName name="vvvvvvvvvvvvvvvv">[2]Hoja4!#REF!</definedName>
    <definedName name="x">#REF!</definedName>
    <definedName name="xa">#REF!</definedName>
    <definedName name="xxxx">#REF!</definedName>
    <definedName name="z">#REF!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" i="1" l="1"/>
  <c r="H4" i="1"/>
  <c r="B5" i="1" l="1"/>
  <c r="B16" i="1" l="1"/>
  <c r="B15" i="1"/>
  <c r="B14" i="1"/>
  <c r="B13" i="1"/>
  <c r="B12" i="1"/>
  <c r="N9" i="1"/>
  <c r="K9" i="1"/>
  <c r="I9" i="1"/>
  <c r="H9" i="1"/>
  <c r="G9" i="1"/>
  <c r="F9" i="1"/>
  <c r="C9" i="1"/>
  <c r="B10" i="1"/>
  <c r="M9" i="1"/>
  <c r="L9" i="1"/>
  <c r="J9" i="1"/>
  <c r="E9" i="1"/>
  <c r="D9" i="1"/>
  <c r="B8" i="1"/>
  <c r="B7" i="1"/>
  <c r="B6" i="1"/>
  <c r="B4" i="1" s="1"/>
  <c r="N4" i="1"/>
  <c r="N3" i="1" s="1"/>
  <c r="M4" i="1"/>
  <c r="M3" i="1" s="1"/>
  <c r="L4" i="1"/>
  <c r="L3" i="1" s="1"/>
  <c r="K4" i="1"/>
  <c r="K3" i="1" s="1"/>
  <c r="J4" i="1"/>
  <c r="J3" i="1" s="1"/>
  <c r="I4" i="1"/>
  <c r="I3" i="1" s="1"/>
  <c r="H3" i="1"/>
  <c r="G3" i="1"/>
  <c r="F4" i="1"/>
  <c r="F3" i="1" s="1"/>
  <c r="E4" i="1"/>
  <c r="E3" i="1" s="1"/>
  <c r="D4" i="1"/>
  <c r="D3" i="1" s="1"/>
  <c r="C4" i="1"/>
  <c r="C3" i="1" s="1"/>
  <c r="B3" i="1" l="1"/>
  <c r="D18" i="1"/>
  <c r="L18" i="1"/>
  <c r="C17" i="1"/>
  <c r="D2" i="1" s="1"/>
  <c r="D17" i="1" s="1"/>
  <c r="E2" i="1" s="1"/>
  <c r="E17" i="1" s="1"/>
  <c r="F2" i="1" s="1"/>
  <c r="F17" i="1" s="1"/>
  <c r="G2" i="1" s="1"/>
  <c r="G17" i="1" s="1"/>
  <c r="H2" i="1" s="1"/>
  <c r="H17" i="1" s="1"/>
  <c r="I2" i="1" s="1"/>
  <c r="I17" i="1" s="1"/>
  <c r="J2" i="1" s="1"/>
  <c r="J17" i="1" s="1"/>
  <c r="K2" i="1" s="1"/>
  <c r="K17" i="1" s="1"/>
  <c r="L2" i="1" s="1"/>
  <c r="L17" i="1" s="1"/>
  <c r="M2" i="1" s="1"/>
  <c r="M17" i="1" s="1"/>
  <c r="N2" i="1" s="1"/>
  <c r="N17" i="1" s="1"/>
  <c r="G18" i="1"/>
  <c r="M18" i="1"/>
  <c r="N18" i="1"/>
  <c r="E18" i="1"/>
  <c r="F18" i="1"/>
  <c r="H18" i="1"/>
  <c r="I18" i="1"/>
  <c r="J18" i="1"/>
  <c r="B11" i="1"/>
  <c r="B9" i="1" s="1"/>
  <c r="C18" i="1"/>
  <c r="K18" i="1"/>
  <c r="B18" i="1" l="1"/>
  <c r="B17" i="1"/>
</calcChain>
</file>

<file path=xl/sharedStrings.xml><?xml version="1.0" encoding="utf-8"?>
<sst xmlns="http://schemas.openxmlformats.org/spreadsheetml/2006/main" count="30" uniqueCount="30">
  <si>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</si>
  <si>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</si>
  <si>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</si>
  <si>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</si>
  <si>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</si>
  <si>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</si>
  <si>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</si>
  <si>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</si>
  <si>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</si>
  <si>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</si>
  <si>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</si>
  <si>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</si>
  <si>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</si>
  <si>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DISPONIBILIDAD INICIAL</t>
  </si>
  <si>
    <t>INGRESOS</t>
  </si>
  <si>
    <t>Banco de México</t>
  </si>
  <si>
    <t xml:space="preserve">   Curso Legal</t>
  </si>
  <si>
    <t xml:space="preserve">   Servicios de Amonedación</t>
  </si>
  <si>
    <t>Clientes</t>
  </si>
  <si>
    <t>Ingresos diversos</t>
  </si>
  <si>
    <t>EGRESOS</t>
  </si>
  <si>
    <t>Servicios Personales</t>
  </si>
  <si>
    <t>Gastos de Operación</t>
  </si>
  <si>
    <t>Bienes Muebles e Inmuebles</t>
  </si>
  <si>
    <t>Obras Públicas</t>
  </si>
  <si>
    <t>Total ingresos(-)egresos.</t>
  </si>
  <si>
    <t>Otras Erogaciones</t>
  </si>
  <si>
    <t xml:space="preserve">DISPONIBILIDAD FINAL </t>
  </si>
  <si>
    <t>BALANCE DE OPERACIONES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</si>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</sst>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#,##0.0"/>
    <numFmt numFmtId="166" formatCode="_-* #,##0.0_-;\-* #,##0.0_-;_-* &quot;-&quot;??_-;_-@_-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/>
    <xf numFmtId="164" fontId="3" fillId="2" borderId="0" xfId="0" applyNumberFormat="1" applyFont="1" applyFill="1" applyBorder="1" applyAlignment="1" applyProtection="1">
      <alignment horizontal="center"/>
    </xf>
    <xf numFmtId="0" fontId="2" fillId="0" borderId="0" xfId="0" applyFont="1" applyFill="1"/>
    <xf numFmtId="164" fontId="3" fillId="0" borderId="0" xfId="0" applyNumberFormat="1" applyFont="1" applyFill="1" applyBorder="1" applyAlignment="1" applyProtection="1">
      <alignment horizontal="left"/>
    </xf>
    <xf numFmtId="165" fontId="3" fillId="0" borderId="0" xfId="0" applyNumberFormat="1" applyFont="1" applyFill="1" applyBorder="1" applyAlignment="1">
      <alignment horizontal="right" vertical="top" wrapText="1"/>
    </xf>
    <xf numFmtId="164" fontId="3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Border="1"/>
    <xf numFmtId="164" fontId="2" fillId="0" borderId="0" xfId="0" applyNumberFormat="1" applyFont="1" applyBorder="1" applyAlignment="1" applyProtection="1">
      <alignment horizontal="left"/>
    </xf>
    <xf numFmtId="164" fontId="2" fillId="0" borderId="0" xfId="0" applyNumberFormat="1" applyFont="1" applyBorder="1" applyAlignment="1" applyProtection="1"/>
    <xf numFmtId="166" fontId="3" fillId="0" borderId="0" xfId="1" applyNumberFormat="1" applyFont="1" applyBorder="1" applyAlignment="1" applyProtection="1">
      <alignment horizontal="right" vertical="top" wrapText="1"/>
    </xf>
    <xf numFmtId="43" fontId="2" fillId="0" borderId="0" xfId="1" applyFont="1" applyFill="1"/>
    <xf numFmtId="43" fontId="2" fillId="0" borderId="0" xfId="0" applyNumberFormat="1" applyFont="1" applyFill="1"/>
    <xf numFmtId="49" fontId="3" fillId="2" borderId="0" xfId="0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WINDOWS\TEMP\Zeta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Ze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  <sheetName val="INVERSION"/>
      <sheetName val="MAY 99 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RSION"/>
      <sheetName val="Hoja4"/>
      <sheetName val="MAY 99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46"/>
  <sheetViews>
    <sheetView showGridLines="0" tabSelected="1" zoomScale="80" zoomScaleNormal="80" workbookViewId="0">
      <pane xSplit="1" ySplit="1" topLeftCell="B2" activePane="bottomRight" state="frozen"/>
      <selection pane="topRight" activeCell="C1" sqref="C1"/>
      <selection pane="bottomLeft" activeCell="A8" sqref="A8"/>
      <selection pane="bottomRight"/>
    </sheetView>
  </sheetViews>
  <sheetFormatPr baseColWidth="10" defaultRowHeight="14.25" x14ac:dyDescent="0.2"/>
  <cols>
    <col min="1" max="1" width="34.140625" style="1" customWidth="1"/>
    <col min="2" max="5" width="17.140625" style="1" bestFit="1" customWidth="1"/>
    <col min="6" max="6" width="17.28515625" style="1" bestFit="1" customWidth="1"/>
    <col min="7" max="14" width="17.140625" style="1" bestFit="1" customWidth="1"/>
    <col min="15" max="16384" width="11.42578125" style="1"/>
  </cols>
  <sheetData>
    <row r="1" spans="1:14" ht="15" x14ac:dyDescent="0.25">
      <c r="A1" s="15" t="s">
        <v>29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</row>
    <row r="2" spans="1:14" ht="15" x14ac:dyDescent="0.25">
      <c r="A2" s="4" t="s">
        <v>13</v>
      </c>
      <c r="B2" s="5">
        <v>1946405101</v>
      </c>
      <c r="C2" s="5">
        <v>1946405101</v>
      </c>
      <c r="D2" s="5">
        <f t="shared" ref="D2:N2" si="0">SUM(C17)</f>
        <v>1910366620</v>
      </c>
      <c r="E2" s="5">
        <f t="shared" si="0"/>
        <v>1855210514</v>
      </c>
      <c r="F2" s="5">
        <f t="shared" si="0"/>
        <v>1623537839</v>
      </c>
      <c r="G2" s="5">
        <f t="shared" si="0"/>
        <v>1623537839</v>
      </c>
      <c r="H2" s="5">
        <f t="shared" si="0"/>
        <v>1623537839</v>
      </c>
      <c r="I2" s="5">
        <f t="shared" si="0"/>
        <v>1623537839</v>
      </c>
      <c r="J2" s="5">
        <f t="shared" si="0"/>
        <v>1623537839</v>
      </c>
      <c r="K2" s="5">
        <f t="shared" si="0"/>
        <v>1623537839</v>
      </c>
      <c r="L2" s="5">
        <f t="shared" si="0"/>
        <v>1623537839</v>
      </c>
      <c r="M2" s="5">
        <f t="shared" si="0"/>
        <v>1623537839</v>
      </c>
      <c r="N2" s="5">
        <f t="shared" si="0"/>
        <v>1623537839</v>
      </c>
    </row>
    <row r="3" spans="1:14" ht="15" x14ac:dyDescent="0.25">
      <c r="A3" s="6" t="s">
        <v>14</v>
      </c>
      <c r="B3" s="5">
        <f>B4+B7+B8</f>
        <v>256649965</v>
      </c>
      <c r="C3" s="5">
        <f>C4+C7+C8</f>
        <v>105691869</v>
      </c>
      <c r="D3" s="5">
        <f t="shared" ref="D3:N3" si="1">D4+D7+D8</f>
        <v>9998345</v>
      </c>
      <c r="E3" s="5">
        <f t="shared" si="1"/>
        <v>140959751</v>
      </c>
      <c r="F3" s="5">
        <f t="shared" si="1"/>
        <v>0</v>
      </c>
      <c r="G3" s="5">
        <f t="shared" si="1"/>
        <v>0</v>
      </c>
      <c r="H3" s="5">
        <f t="shared" si="1"/>
        <v>0</v>
      </c>
      <c r="I3" s="5">
        <f t="shared" si="1"/>
        <v>0</v>
      </c>
      <c r="J3" s="5">
        <f t="shared" si="1"/>
        <v>0</v>
      </c>
      <c r="K3" s="5">
        <f t="shared" si="1"/>
        <v>0</v>
      </c>
      <c r="L3" s="5">
        <f t="shared" si="1"/>
        <v>0</v>
      </c>
      <c r="M3" s="5">
        <f t="shared" si="1"/>
        <v>0</v>
      </c>
      <c r="N3" s="5">
        <f t="shared" si="1"/>
        <v>0</v>
      </c>
    </row>
    <row r="4" spans="1:14" x14ac:dyDescent="0.2">
      <c r="A4" s="7" t="s">
        <v>15</v>
      </c>
      <c r="B4" s="8">
        <f>B5+B6</f>
        <v>164425934</v>
      </c>
      <c r="C4" s="8">
        <f t="shared" ref="C4:N4" si="2">C5+C6</f>
        <v>70075630</v>
      </c>
      <c r="D4" s="8">
        <f t="shared" si="2"/>
        <v>-14746881</v>
      </c>
      <c r="E4" s="8">
        <f t="shared" si="2"/>
        <v>109097185</v>
      </c>
      <c r="F4" s="8">
        <f t="shared" si="2"/>
        <v>0</v>
      </c>
      <c r="G4" s="8">
        <f t="shared" si="2"/>
        <v>0</v>
      </c>
      <c r="H4" s="8">
        <f t="shared" si="2"/>
        <v>0</v>
      </c>
      <c r="I4" s="8">
        <f t="shared" si="2"/>
        <v>0</v>
      </c>
      <c r="J4" s="8">
        <f t="shared" si="2"/>
        <v>0</v>
      </c>
      <c r="K4" s="8">
        <f t="shared" si="2"/>
        <v>0</v>
      </c>
      <c r="L4" s="8">
        <f t="shared" si="2"/>
        <v>0</v>
      </c>
      <c r="M4" s="8">
        <f t="shared" si="2"/>
        <v>0</v>
      </c>
      <c r="N4" s="8">
        <f t="shared" si="2"/>
        <v>0</v>
      </c>
    </row>
    <row r="5" spans="1:14" x14ac:dyDescent="0.2">
      <c r="A5" s="7" t="s">
        <v>16</v>
      </c>
      <c r="B5" s="8">
        <f>SUM(C5:N5)</f>
        <v>150058941</v>
      </c>
      <c r="C5" s="8">
        <v>67048860</v>
      </c>
      <c r="D5" s="8">
        <v>-17825989</v>
      </c>
      <c r="E5" s="8">
        <v>100836070</v>
      </c>
      <c r="F5" s="8"/>
      <c r="G5" s="8"/>
      <c r="H5" s="8"/>
      <c r="I5" s="8"/>
      <c r="J5" s="8"/>
      <c r="K5" s="8"/>
      <c r="L5" s="8"/>
      <c r="M5" s="8"/>
      <c r="N5" s="8"/>
    </row>
    <row r="6" spans="1:14" x14ac:dyDescent="0.2">
      <c r="A6" s="7" t="s">
        <v>17</v>
      </c>
      <c r="B6" s="8">
        <f>SUM(C6:N6)</f>
        <v>14366993</v>
      </c>
      <c r="C6" s="8">
        <v>3026770</v>
      </c>
      <c r="D6" s="8">
        <v>3079108</v>
      </c>
      <c r="E6" s="8">
        <v>8261115</v>
      </c>
      <c r="F6" s="8"/>
      <c r="G6" s="8"/>
      <c r="H6" s="8"/>
      <c r="I6" s="8"/>
      <c r="J6" s="8"/>
      <c r="K6" s="8"/>
      <c r="L6" s="8"/>
      <c r="M6" s="8"/>
      <c r="N6" s="8"/>
    </row>
    <row r="7" spans="1:14" x14ac:dyDescent="0.2">
      <c r="A7" s="9" t="s">
        <v>18</v>
      </c>
      <c r="B7" s="8">
        <f t="shared" ref="B7:B8" si="3">SUM(C7:N7)</f>
        <v>17038726</v>
      </c>
      <c r="C7" s="8">
        <v>3099011</v>
      </c>
      <c r="D7" s="8">
        <v>6199028</v>
      </c>
      <c r="E7" s="8">
        <v>7740687</v>
      </c>
      <c r="F7" s="8"/>
      <c r="G7" s="8"/>
      <c r="H7" s="8"/>
      <c r="I7" s="8"/>
      <c r="J7" s="8"/>
      <c r="K7" s="8"/>
      <c r="L7" s="8"/>
      <c r="M7" s="8"/>
      <c r="N7" s="8"/>
    </row>
    <row r="8" spans="1:14" x14ac:dyDescent="0.2">
      <c r="A8" s="9" t="s">
        <v>19</v>
      </c>
      <c r="B8" s="8">
        <f t="shared" si="3"/>
        <v>75185305</v>
      </c>
      <c r="C8" s="8">
        <v>32517228</v>
      </c>
      <c r="D8" s="8">
        <v>18546198</v>
      </c>
      <c r="E8" s="8">
        <v>24121879</v>
      </c>
      <c r="F8" s="8"/>
      <c r="G8" s="8"/>
      <c r="H8" s="8"/>
      <c r="I8" s="8"/>
      <c r="J8" s="8"/>
      <c r="K8" s="8"/>
      <c r="L8" s="8"/>
      <c r="M8" s="8"/>
      <c r="N8" s="8"/>
    </row>
    <row r="9" spans="1:14" ht="15" x14ac:dyDescent="0.25">
      <c r="A9" s="6" t="s">
        <v>20</v>
      </c>
      <c r="B9" s="5">
        <f>SUM(B10:B16)</f>
        <v>579517227</v>
      </c>
      <c r="C9" s="5">
        <f t="shared" ref="C9:N9" si="4">SUM(C10:C16)</f>
        <v>141730350</v>
      </c>
      <c r="D9" s="5">
        <f t="shared" si="4"/>
        <v>65154451</v>
      </c>
      <c r="E9" s="5">
        <f t="shared" si="4"/>
        <v>372632426</v>
      </c>
      <c r="F9" s="5">
        <f t="shared" si="4"/>
        <v>0</v>
      </c>
      <c r="G9" s="5">
        <f t="shared" si="4"/>
        <v>0</v>
      </c>
      <c r="H9" s="5">
        <f t="shared" si="4"/>
        <v>0</v>
      </c>
      <c r="I9" s="5">
        <f t="shared" si="4"/>
        <v>0</v>
      </c>
      <c r="J9" s="5">
        <f t="shared" si="4"/>
        <v>0</v>
      </c>
      <c r="K9" s="5">
        <f t="shared" si="4"/>
        <v>0</v>
      </c>
      <c r="L9" s="5">
        <f t="shared" si="4"/>
        <v>0</v>
      </c>
      <c r="M9" s="5">
        <f t="shared" si="4"/>
        <v>0</v>
      </c>
      <c r="N9" s="5">
        <f t="shared" si="4"/>
        <v>0</v>
      </c>
    </row>
    <row r="10" spans="1:14" x14ac:dyDescent="0.2">
      <c r="A10" s="10" t="s">
        <v>21</v>
      </c>
      <c r="B10" s="8">
        <f t="shared" ref="B10:B16" si="5">SUM(C10:N10)</f>
        <v>69621034</v>
      </c>
      <c r="C10" s="8">
        <v>24879657</v>
      </c>
      <c r="D10" s="8">
        <v>17142583</v>
      </c>
      <c r="E10" s="8">
        <v>27598794</v>
      </c>
      <c r="F10" s="8"/>
      <c r="G10" s="8"/>
      <c r="H10" s="8"/>
      <c r="I10" s="8"/>
      <c r="J10" s="8"/>
      <c r="K10" s="8"/>
      <c r="L10" s="8"/>
      <c r="M10" s="8"/>
      <c r="N10" s="8"/>
    </row>
    <row r="11" spans="1:14" x14ac:dyDescent="0.2">
      <c r="A11" s="10" t="s">
        <v>22</v>
      </c>
      <c r="B11" s="8">
        <f t="shared" si="5"/>
        <v>450020599</v>
      </c>
      <c r="C11" s="8">
        <v>112839488</v>
      </c>
      <c r="D11" s="8">
        <v>46663905</v>
      </c>
      <c r="E11" s="8">
        <v>290517206</v>
      </c>
      <c r="F11" s="8"/>
      <c r="G11" s="8"/>
      <c r="H11" s="8"/>
      <c r="I11" s="8"/>
      <c r="J11" s="8"/>
      <c r="K11" s="8"/>
      <c r="L11" s="8"/>
      <c r="M11" s="8"/>
      <c r="N11" s="8"/>
    </row>
    <row r="12" spans="1:14" x14ac:dyDescent="0.2">
      <c r="A12" s="10" t="s">
        <v>23</v>
      </c>
      <c r="B12" s="8">
        <f t="shared" si="5"/>
        <v>0</v>
      </c>
      <c r="C12" s="8">
        <v>0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x14ac:dyDescent="0.2">
      <c r="A13" s="10" t="s">
        <v>24</v>
      </c>
      <c r="B13" s="8">
        <f t="shared" si="5"/>
        <v>0</v>
      </c>
      <c r="C13" s="8">
        <v>0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x14ac:dyDescent="0.2">
      <c r="A14" s="11" t="s">
        <v>25</v>
      </c>
      <c r="B14" s="8">
        <f t="shared" si="5"/>
        <v>0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x14ac:dyDescent="0.2">
      <c r="A15" s="11"/>
      <c r="B15" s="8">
        <f t="shared" si="5"/>
        <v>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4.25" customHeight="1" x14ac:dyDescent="0.2">
      <c r="A16" s="11" t="s">
        <v>26</v>
      </c>
      <c r="B16" s="8">
        <f t="shared" si="5"/>
        <v>59875594</v>
      </c>
      <c r="C16" s="8">
        <v>4011205</v>
      </c>
      <c r="D16" s="8">
        <v>1347963</v>
      </c>
      <c r="E16" s="8">
        <v>54516426</v>
      </c>
      <c r="F16" s="8"/>
      <c r="G16" s="8"/>
      <c r="H16" s="8"/>
      <c r="I16" s="8"/>
      <c r="J16" s="8"/>
      <c r="K16" s="8"/>
      <c r="L16" s="8"/>
      <c r="M16" s="8"/>
      <c r="N16" s="8"/>
    </row>
    <row r="17" spans="1:14" ht="15" x14ac:dyDescent="0.25">
      <c r="A17" s="6" t="s">
        <v>27</v>
      </c>
      <c r="B17" s="12">
        <f>B2+B3-B9</f>
        <v>1623537839</v>
      </c>
      <c r="C17" s="12">
        <f>C2+C3-C9</f>
        <v>1910366620</v>
      </c>
      <c r="D17" s="12">
        <f>D2+D3-D9</f>
        <v>1855210514</v>
      </c>
      <c r="E17" s="12">
        <f>E2+E3-E9</f>
        <v>1623537839</v>
      </c>
      <c r="F17" s="12">
        <f>F2+F3-F9</f>
        <v>1623537839</v>
      </c>
      <c r="G17" s="12">
        <f>G2+G3-G9</f>
        <v>1623537839</v>
      </c>
      <c r="H17" s="12">
        <f>H2+H3-H9</f>
        <v>1623537839</v>
      </c>
      <c r="I17" s="12">
        <f>I2+I3-I9</f>
        <v>1623537839</v>
      </c>
      <c r="J17" s="12">
        <f>J2+J3-J9</f>
        <v>1623537839</v>
      </c>
      <c r="K17" s="12">
        <f>K2+K3-K9</f>
        <v>1623537839</v>
      </c>
      <c r="L17" s="12">
        <f>L2+L3-L9</f>
        <v>1623537839</v>
      </c>
      <c r="M17" s="12">
        <f>M2+M3-M9</f>
        <v>1623537839</v>
      </c>
      <c r="N17" s="12">
        <f>N2+N3-N9</f>
        <v>1623537839</v>
      </c>
    </row>
    <row r="18" spans="1:14" ht="15" x14ac:dyDescent="0.25">
      <c r="A18" s="6" t="s">
        <v>28</v>
      </c>
      <c r="B18" s="12">
        <f>B3-B9</f>
        <v>-322867262</v>
      </c>
      <c r="C18" s="12">
        <f>C3-C9</f>
        <v>-36038481</v>
      </c>
      <c r="D18" s="12">
        <f>D3-D9</f>
        <v>-55156106</v>
      </c>
      <c r="E18" s="12">
        <f>E3-E9</f>
        <v>-231672675</v>
      </c>
      <c r="F18" s="12">
        <f>F3-F9</f>
        <v>0</v>
      </c>
      <c r="G18" s="12">
        <f>G3-G9</f>
        <v>0</v>
      </c>
      <c r="H18" s="12">
        <f>H3-H9</f>
        <v>0</v>
      </c>
      <c r="I18" s="12">
        <f>I3-I9</f>
        <v>0</v>
      </c>
      <c r="J18" s="12">
        <f>J3-J9</f>
        <v>0</v>
      </c>
      <c r="K18" s="12">
        <f>K3-K9</f>
        <v>0</v>
      </c>
      <c r="L18" s="12">
        <f>L3-L9</f>
        <v>0</v>
      </c>
      <c r="M18" s="12">
        <f>M3-M9</f>
        <v>0</v>
      </c>
      <c r="N18" s="12">
        <f>N3-N9</f>
        <v>0</v>
      </c>
    </row>
    <row r="19" spans="1:14" x14ac:dyDescent="0.2">
      <c r="D19" s="3"/>
    </row>
    <row r="20" spans="1:14" x14ac:dyDescent="0.2">
      <c r="D20" s="3"/>
    </row>
    <row r="21" spans="1:14" s="3" customFormat="1" x14ac:dyDescent="0.2"/>
    <row r="22" spans="1:14" s="3" customFormat="1" x14ac:dyDescent="0.2">
      <c r="C22" s="13"/>
      <c r="D22" s="13"/>
      <c r="E22" s="13"/>
    </row>
    <row r="23" spans="1:14" s="3" customFormat="1" x14ac:dyDescent="0.2">
      <c r="C23" s="13"/>
      <c r="D23" s="13"/>
      <c r="E23" s="13"/>
    </row>
    <row r="24" spans="1:14" s="3" customFormat="1" x14ac:dyDescent="0.2">
      <c r="C24" s="13"/>
      <c r="D24" s="13"/>
      <c r="E24" s="13"/>
    </row>
    <row r="25" spans="1:14" s="3" customFormat="1" x14ac:dyDescent="0.2">
      <c r="C25" s="13"/>
      <c r="D25" s="13"/>
      <c r="E25" s="13"/>
    </row>
    <row r="26" spans="1:14" s="3" customFormat="1" x14ac:dyDescent="0.2">
      <c r="C26" s="14"/>
      <c r="D26" s="14"/>
      <c r="E26" s="14"/>
    </row>
    <row r="27" spans="1:14" s="3" customFormat="1" x14ac:dyDescent="0.2"/>
    <row r="28" spans="1:14" s="3" customFormat="1" x14ac:dyDescent="0.2"/>
    <row r="29" spans="1:14" s="3" customFormat="1" x14ac:dyDescent="0.2"/>
    <row r="30" spans="1:14" s="3" customFormat="1" x14ac:dyDescent="0.2"/>
    <row r="31" spans="1:14" s="3" customFormat="1" x14ac:dyDescent="0.2"/>
    <row r="32" spans="1:14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="3" customFormat="1" x14ac:dyDescent="0.2"/>
    <row r="338" s="3" customFormat="1" x14ac:dyDescent="0.2"/>
    <row r="339" s="3" customFormat="1" x14ac:dyDescent="0.2"/>
    <row r="340" s="3" customFormat="1" x14ac:dyDescent="0.2"/>
    <row r="341" s="3" customFormat="1" x14ac:dyDescent="0.2"/>
    <row r="342" s="3" customFormat="1" x14ac:dyDescent="0.2"/>
    <row r="343" s="3" customFormat="1" x14ac:dyDescent="0.2"/>
    <row r="344" s="3" customFormat="1" x14ac:dyDescent="0.2"/>
    <row r="345" s="3" customFormat="1" x14ac:dyDescent="0.2"/>
    <row r="346" s="3" customFormat="1" x14ac:dyDescent="0.2"/>
    <row r="347" s="3" customFormat="1" x14ac:dyDescent="0.2"/>
    <row r="348" s="3" customFormat="1" x14ac:dyDescent="0.2"/>
    <row r="349" s="3" customFormat="1" x14ac:dyDescent="0.2"/>
    <row r="350" s="3" customFormat="1" x14ac:dyDescent="0.2"/>
    <row r="351" s="3" customFormat="1" x14ac:dyDescent="0.2"/>
    <row r="352" s="3" customFormat="1" x14ac:dyDescent="0.2"/>
    <row r="353" s="3" customFormat="1" x14ac:dyDescent="0.2"/>
    <row r="354" s="3" customFormat="1" x14ac:dyDescent="0.2"/>
    <row r="355" s="3" customFormat="1" x14ac:dyDescent="0.2"/>
    <row r="356" s="3" customFormat="1" x14ac:dyDescent="0.2"/>
    <row r="357" s="3" customFormat="1" x14ac:dyDescent="0.2"/>
    <row r="358" s="3" customFormat="1" x14ac:dyDescent="0.2"/>
    <row r="359" s="3" customFormat="1" x14ac:dyDescent="0.2"/>
    <row r="360" s="3" customFormat="1" x14ac:dyDescent="0.2"/>
    <row r="361" s="3" customFormat="1" x14ac:dyDescent="0.2"/>
    <row r="362" s="3" customFormat="1" x14ac:dyDescent="0.2"/>
    <row r="363" s="3" customFormat="1" x14ac:dyDescent="0.2"/>
    <row r="364" s="3" customFormat="1" x14ac:dyDescent="0.2"/>
    <row r="365" s="3" customFormat="1" x14ac:dyDescent="0.2"/>
    <row r="366" s="3" customFormat="1" x14ac:dyDescent="0.2"/>
    <row r="367" s="3" customFormat="1" x14ac:dyDescent="0.2"/>
    <row r="368" s="3" customFormat="1" x14ac:dyDescent="0.2"/>
    <row r="369" s="3" customFormat="1" x14ac:dyDescent="0.2"/>
    <row r="370" s="3" customFormat="1" x14ac:dyDescent="0.2"/>
    <row r="371" s="3" customFormat="1" x14ac:dyDescent="0.2"/>
    <row r="372" s="3" customFormat="1" x14ac:dyDescent="0.2"/>
    <row r="373" s="3" customFormat="1" x14ac:dyDescent="0.2"/>
    <row r="374" s="3" customFormat="1" x14ac:dyDescent="0.2"/>
    <row r="375" s="3" customFormat="1" x14ac:dyDescent="0.2"/>
    <row r="376" s="3" customFormat="1" x14ac:dyDescent="0.2"/>
    <row r="377" s="3" customFormat="1" x14ac:dyDescent="0.2"/>
    <row r="378" s="3" customFormat="1" x14ac:dyDescent="0.2"/>
    <row r="379" s="3" customFormat="1" x14ac:dyDescent="0.2"/>
    <row r="380" s="3" customFormat="1" x14ac:dyDescent="0.2"/>
    <row r="381" s="3" customFormat="1" x14ac:dyDescent="0.2"/>
    <row r="382" s="3" customFormat="1" x14ac:dyDescent="0.2"/>
    <row r="383" s="3" customFormat="1" x14ac:dyDescent="0.2"/>
    <row r="384" s="3" customFormat="1" x14ac:dyDescent="0.2"/>
    <row r="385" s="3" customFormat="1" x14ac:dyDescent="0.2"/>
    <row r="386" s="3" customFormat="1" x14ac:dyDescent="0.2"/>
    <row r="387" s="3" customFormat="1" x14ac:dyDescent="0.2"/>
    <row r="388" s="3" customFormat="1" x14ac:dyDescent="0.2"/>
    <row r="389" s="3" customFormat="1" x14ac:dyDescent="0.2"/>
    <row r="390" s="3" customFormat="1" x14ac:dyDescent="0.2"/>
    <row r="391" s="3" customFormat="1" x14ac:dyDescent="0.2"/>
    <row r="392" s="3" customFormat="1" x14ac:dyDescent="0.2"/>
    <row r="393" s="3" customFormat="1" x14ac:dyDescent="0.2"/>
    <row r="394" s="3" customFormat="1" x14ac:dyDescent="0.2"/>
    <row r="395" s="3" customFormat="1" x14ac:dyDescent="0.2"/>
    <row r="396" s="3" customFormat="1" x14ac:dyDescent="0.2"/>
    <row r="397" s="3" customFormat="1" x14ac:dyDescent="0.2"/>
    <row r="398" s="3" customFormat="1" x14ac:dyDescent="0.2"/>
    <row r="399" s="3" customFormat="1" x14ac:dyDescent="0.2"/>
    <row r="400" s="3" customFormat="1" x14ac:dyDescent="0.2"/>
    <row r="401" s="3" customFormat="1" x14ac:dyDescent="0.2"/>
    <row r="402" s="3" customFormat="1" x14ac:dyDescent="0.2"/>
    <row r="403" s="3" customFormat="1" x14ac:dyDescent="0.2"/>
    <row r="404" s="3" customFormat="1" x14ac:dyDescent="0.2"/>
    <row r="405" s="3" customFormat="1" x14ac:dyDescent="0.2"/>
    <row r="406" s="3" customFormat="1" x14ac:dyDescent="0.2"/>
    <row r="407" s="3" customFormat="1" x14ac:dyDescent="0.2"/>
    <row r="408" s="3" customFormat="1" x14ac:dyDescent="0.2"/>
    <row r="409" s="3" customFormat="1" x14ac:dyDescent="0.2"/>
    <row r="410" s="3" customFormat="1" x14ac:dyDescent="0.2"/>
    <row r="411" s="3" customFormat="1" x14ac:dyDescent="0.2"/>
    <row r="412" s="3" customFormat="1" x14ac:dyDescent="0.2"/>
    <row r="413" s="3" customFormat="1" x14ac:dyDescent="0.2"/>
    <row r="414" s="3" customFormat="1" x14ac:dyDescent="0.2"/>
    <row r="415" s="3" customFormat="1" x14ac:dyDescent="0.2"/>
    <row r="416" s="3" customFormat="1" x14ac:dyDescent="0.2"/>
    <row r="417" s="3" customFormat="1" x14ac:dyDescent="0.2"/>
    <row r="418" s="3" customFormat="1" x14ac:dyDescent="0.2"/>
    <row r="419" s="3" customFormat="1" x14ac:dyDescent="0.2"/>
    <row r="420" s="3" customFormat="1" x14ac:dyDescent="0.2"/>
    <row r="421" s="3" customFormat="1" x14ac:dyDescent="0.2"/>
    <row r="422" s="3" customFormat="1" x14ac:dyDescent="0.2"/>
    <row r="423" s="3" customFormat="1" x14ac:dyDescent="0.2"/>
    <row r="424" s="3" customFormat="1" x14ac:dyDescent="0.2"/>
    <row r="425" s="3" customFormat="1" x14ac:dyDescent="0.2"/>
    <row r="426" s="3" customFormat="1" x14ac:dyDescent="0.2"/>
    <row r="427" s="3" customFormat="1" x14ac:dyDescent="0.2"/>
    <row r="428" s="3" customFormat="1" x14ac:dyDescent="0.2"/>
    <row r="429" s="3" customFormat="1" x14ac:dyDescent="0.2"/>
    <row r="430" s="3" customFormat="1" x14ac:dyDescent="0.2"/>
    <row r="431" s="3" customFormat="1" x14ac:dyDescent="0.2"/>
    <row r="432" s="3" customFormat="1" x14ac:dyDescent="0.2"/>
    <row r="433" s="3" customFormat="1" x14ac:dyDescent="0.2"/>
    <row r="434" s="3" customFormat="1" x14ac:dyDescent="0.2"/>
    <row r="435" s="3" customFormat="1" x14ac:dyDescent="0.2"/>
    <row r="436" s="3" customFormat="1" x14ac:dyDescent="0.2"/>
    <row r="437" s="3" customFormat="1" x14ac:dyDescent="0.2"/>
    <row r="438" s="3" customFormat="1" x14ac:dyDescent="0.2"/>
    <row r="439" s="3" customFormat="1" x14ac:dyDescent="0.2"/>
    <row r="440" s="3" customFormat="1" x14ac:dyDescent="0.2"/>
    <row r="441" s="3" customFormat="1" x14ac:dyDescent="0.2"/>
    <row r="442" s="3" customFormat="1" x14ac:dyDescent="0.2"/>
    <row r="443" s="3" customFormat="1" x14ac:dyDescent="0.2"/>
    <row r="444" s="3" customFormat="1" x14ac:dyDescent="0.2"/>
    <row r="445" s="3" customFormat="1" x14ac:dyDescent="0.2"/>
    <row r="446" s="3" customFormat="1" x14ac:dyDescent="0.2"/>
    <row r="447" s="3" customFormat="1" x14ac:dyDescent="0.2"/>
    <row r="448" s="3" customFormat="1" x14ac:dyDescent="0.2"/>
    <row r="449" s="3" customFormat="1" x14ac:dyDescent="0.2"/>
    <row r="450" s="3" customFormat="1" x14ac:dyDescent="0.2"/>
    <row r="451" s="3" customFormat="1" x14ac:dyDescent="0.2"/>
    <row r="452" s="3" customFormat="1" x14ac:dyDescent="0.2"/>
    <row r="453" s="3" customFormat="1" x14ac:dyDescent="0.2"/>
    <row r="454" s="3" customFormat="1" x14ac:dyDescent="0.2"/>
    <row r="455" s="3" customFormat="1" x14ac:dyDescent="0.2"/>
    <row r="456" s="3" customFormat="1" x14ac:dyDescent="0.2"/>
    <row r="457" s="3" customFormat="1" x14ac:dyDescent="0.2"/>
    <row r="458" s="3" customFormat="1" x14ac:dyDescent="0.2"/>
    <row r="459" s="3" customFormat="1" x14ac:dyDescent="0.2"/>
    <row r="460" s="3" customFormat="1" x14ac:dyDescent="0.2"/>
    <row r="461" s="3" customFormat="1" x14ac:dyDescent="0.2"/>
    <row r="462" s="3" customFormat="1" x14ac:dyDescent="0.2"/>
    <row r="463" s="3" customFormat="1" x14ac:dyDescent="0.2"/>
    <row r="464" s="3" customFormat="1" x14ac:dyDescent="0.2"/>
    <row r="465" s="3" customFormat="1" x14ac:dyDescent="0.2"/>
    <row r="466" s="3" customFormat="1" x14ac:dyDescent="0.2"/>
    <row r="467" s="3" customFormat="1" x14ac:dyDescent="0.2"/>
    <row r="468" s="3" customFormat="1" x14ac:dyDescent="0.2"/>
    <row r="469" s="3" customFormat="1" x14ac:dyDescent="0.2"/>
    <row r="470" s="3" customFormat="1" x14ac:dyDescent="0.2"/>
    <row r="471" s="3" customFormat="1" x14ac:dyDescent="0.2"/>
    <row r="472" s="3" customFormat="1" x14ac:dyDescent="0.2"/>
    <row r="473" s="3" customFormat="1" x14ac:dyDescent="0.2"/>
    <row r="474" s="3" customFormat="1" x14ac:dyDescent="0.2"/>
    <row r="475" s="3" customFormat="1" x14ac:dyDescent="0.2"/>
    <row r="476" s="3" customFormat="1" x14ac:dyDescent="0.2"/>
    <row r="477" s="3" customFormat="1" x14ac:dyDescent="0.2"/>
    <row r="478" s="3" customFormat="1" x14ac:dyDescent="0.2"/>
    <row r="479" s="3" customFormat="1" x14ac:dyDescent="0.2"/>
    <row r="480" s="3" customFormat="1" x14ac:dyDescent="0.2"/>
    <row r="481" s="3" customFormat="1" x14ac:dyDescent="0.2"/>
    <row r="482" s="3" customFormat="1" x14ac:dyDescent="0.2"/>
    <row r="483" s="3" customFormat="1" x14ac:dyDescent="0.2"/>
    <row r="484" s="3" customFormat="1" x14ac:dyDescent="0.2"/>
    <row r="485" s="3" customFormat="1" x14ac:dyDescent="0.2"/>
    <row r="486" s="3" customFormat="1" x14ac:dyDescent="0.2"/>
    <row r="487" s="3" customFormat="1" x14ac:dyDescent="0.2"/>
    <row r="488" s="3" customFormat="1" x14ac:dyDescent="0.2"/>
    <row r="489" s="3" customFormat="1" x14ac:dyDescent="0.2"/>
    <row r="490" s="3" customFormat="1" x14ac:dyDescent="0.2"/>
    <row r="491" s="3" customFormat="1" x14ac:dyDescent="0.2"/>
    <row r="492" s="3" customFormat="1" x14ac:dyDescent="0.2"/>
    <row r="493" s="3" customFormat="1" x14ac:dyDescent="0.2"/>
    <row r="494" s="3" customFormat="1" x14ac:dyDescent="0.2"/>
    <row r="495" s="3" customFormat="1" x14ac:dyDescent="0.2"/>
    <row r="496" s="3" customFormat="1" x14ac:dyDescent="0.2"/>
    <row r="497" s="3" customFormat="1" x14ac:dyDescent="0.2"/>
    <row r="498" s="3" customFormat="1" x14ac:dyDescent="0.2"/>
    <row r="499" s="3" customFormat="1" x14ac:dyDescent="0.2"/>
    <row r="500" s="3" customFormat="1" x14ac:dyDescent="0.2"/>
    <row r="501" s="3" customFormat="1" x14ac:dyDescent="0.2"/>
    <row r="502" s="3" customFormat="1" x14ac:dyDescent="0.2"/>
    <row r="503" s="3" customFormat="1" x14ac:dyDescent="0.2"/>
    <row r="504" s="3" customFormat="1" x14ac:dyDescent="0.2"/>
    <row r="505" s="3" customFormat="1" x14ac:dyDescent="0.2"/>
    <row r="506" s="3" customFormat="1" x14ac:dyDescent="0.2"/>
    <row r="507" s="3" customFormat="1" x14ac:dyDescent="0.2"/>
    <row r="508" s="3" customFormat="1" x14ac:dyDescent="0.2"/>
    <row r="509" s="3" customFormat="1" x14ac:dyDescent="0.2"/>
    <row r="510" s="3" customFormat="1" x14ac:dyDescent="0.2"/>
    <row r="511" s="3" customFormat="1" x14ac:dyDescent="0.2"/>
    <row r="512" s="3" customFormat="1" x14ac:dyDescent="0.2"/>
    <row r="513" s="3" customFormat="1" x14ac:dyDescent="0.2"/>
    <row r="514" s="3" customFormat="1" x14ac:dyDescent="0.2"/>
    <row r="515" s="3" customFormat="1" x14ac:dyDescent="0.2"/>
    <row r="516" s="3" customFormat="1" x14ac:dyDescent="0.2"/>
    <row r="517" s="3" customFormat="1" x14ac:dyDescent="0.2"/>
    <row r="518" s="3" customFormat="1" x14ac:dyDescent="0.2"/>
    <row r="519" s="3" customFormat="1" x14ac:dyDescent="0.2"/>
    <row r="520" s="3" customFormat="1" x14ac:dyDescent="0.2"/>
    <row r="521" s="3" customFormat="1" x14ac:dyDescent="0.2"/>
    <row r="522" s="3" customFormat="1" x14ac:dyDescent="0.2"/>
    <row r="523" s="3" customFormat="1" x14ac:dyDescent="0.2"/>
    <row r="524" s="3" customFormat="1" x14ac:dyDescent="0.2"/>
    <row r="525" s="3" customFormat="1" x14ac:dyDescent="0.2"/>
    <row r="526" s="3" customFormat="1" x14ac:dyDescent="0.2"/>
    <row r="527" s="3" customFormat="1" x14ac:dyDescent="0.2"/>
    <row r="528" s="3" customFormat="1" x14ac:dyDescent="0.2"/>
    <row r="529" s="3" customFormat="1" x14ac:dyDescent="0.2"/>
    <row r="530" s="3" customFormat="1" x14ac:dyDescent="0.2"/>
    <row r="531" s="3" customFormat="1" x14ac:dyDescent="0.2"/>
    <row r="532" s="3" customFormat="1" x14ac:dyDescent="0.2"/>
    <row r="533" s="3" customFormat="1" x14ac:dyDescent="0.2"/>
    <row r="534" s="3" customFormat="1" x14ac:dyDescent="0.2"/>
    <row r="535" s="3" customFormat="1" x14ac:dyDescent="0.2"/>
    <row r="536" s="3" customFormat="1" x14ac:dyDescent="0.2"/>
    <row r="537" s="3" customFormat="1" x14ac:dyDescent="0.2"/>
    <row r="538" s="3" customFormat="1" x14ac:dyDescent="0.2"/>
    <row r="539" s="3" customFormat="1" x14ac:dyDescent="0.2"/>
    <row r="540" s="3" customFormat="1" x14ac:dyDescent="0.2"/>
    <row r="541" s="3" customFormat="1" x14ac:dyDescent="0.2"/>
    <row r="542" s="3" customFormat="1" x14ac:dyDescent="0.2"/>
    <row r="543" s="3" customFormat="1" x14ac:dyDescent="0.2"/>
    <row r="544" s="3" customFormat="1" x14ac:dyDescent="0.2"/>
    <row r="545" s="3" customFormat="1" x14ac:dyDescent="0.2"/>
    <row r="546" s="3" customFormat="1" x14ac:dyDescent="0.2"/>
    <row r="547" s="3" customFormat="1" x14ac:dyDescent="0.2"/>
    <row r="548" s="3" customFormat="1" x14ac:dyDescent="0.2"/>
    <row r="549" s="3" customFormat="1" x14ac:dyDescent="0.2"/>
    <row r="550" s="3" customFormat="1" x14ac:dyDescent="0.2"/>
    <row r="551" s="3" customFormat="1" x14ac:dyDescent="0.2"/>
    <row r="552" s="3" customFormat="1" x14ac:dyDescent="0.2"/>
    <row r="553" s="3" customFormat="1" x14ac:dyDescent="0.2"/>
    <row r="554" s="3" customFormat="1" x14ac:dyDescent="0.2"/>
    <row r="555" s="3" customFormat="1" x14ac:dyDescent="0.2"/>
    <row r="556" s="3" customFormat="1" x14ac:dyDescent="0.2"/>
    <row r="557" s="3" customFormat="1" x14ac:dyDescent="0.2"/>
    <row r="558" s="3" customFormat="1" x14ac:dyDescent="0.2"/>
    <row r="559" s="3" customFormat="1" x14ac:dyDescent="0.2"/>
    <row r="560" s="3" customFormat="1" x14ac:dyDescent="0.2"/>
    <row r="561" s="3" customFormat="1" x14ac:dyDescent="0.2"/>
    <row r="562" s="3" customFormat="1" x14ac:dyDescent="0.2"/>
    <row r="563" s="3" customFormat="1" x14ac:dyDescent="0.2"/>
    <row r="564" s="3" customFormat="1" x14ac:dyDescent="0.2"/>
    <row r="565" s="3" customFormat="1" x14ac:dyDescent="0.2"/>
    <row r="566" s="3" customFormat="1" x14ac:dyDescent="0.2"/>
    <row r="567" s="3" customFormat="1" x14ac:dyDescent="0.2"/>
    <row r="568" s="3" customFormat="1" x14ac:dyDescent="0.2"/>
    <row r="569" s="3" customFormat="1" x14ac:dyDescent="0.2"/>
    <row r="570" s="3" customFormat="1" x14ac:dyDescent="0.2"/>
    <row r="571" s="3" customFormat="1" x14ac:dyDescent="0.2"/>
    <row r="572" s="3" customFormat="1" x14ac:dyDescent="0.2"/>
    <row r="573" s="3" customFormat="1" x14ac:dyDescent="0.2"/>
    <row r="574" s="3" customFormat="1" x14ac:dyDescent="0.2"/>
    <row r="575" s="3" customFormat="1" x14ac:dyDescent="0.2"/>
    <row r="576" s="3" customFormat="1" x14ac:dyDescent="0.2"/>
    <row r="577" s="3" customFormat="1" x14ac:dyDescent="0.2"/>
    <row r="578" s="3" customFormat="1" x14ac:dyDescent="0.2"/>
    <row r="579" s="3" customFormat="1" x14ac:dyDescent="0.2"/>
    <row r="580" s="3" customFormat="1" x14ac:dyDescent="0.2"/>
    <row r="581" s="3" customFormat="1" x14ac:dyDescent="0.2"/>
    <row r="582" s="3" customFormat="1" x14ac:dyDescent="0.2"/>
    <row r="583" s="3" customFormat="1" x14ac:dyDescent="0.2"/>
    <row r="584" s="3" customFormat="1" x14ac:dyDescent="0.2"/>
    <row r="585" s="3" customFormat="1" x14ac:dyDescent="0.2"/>
    <row r="586" s="3" customFormat="1" x14ac:dyDescent="0.2"/>
    <row r="587" s="3" customFormat="1" x14ac:dyDescent="0.2"/>
    <row r="588" s="3" customFormat="1" x14ac:dyDescent="0.2"/>
    <row r="589" s="3" customFormat="1" x14ac:dyDescent="0.2"/>
    <row r="590" s="3" customFormat="1" x14ac:dyDescent="0.2"/>
    <row r="591" s="3" customFormat="1" x14ac:dyDescent="0.2"/>
    <row r="592" s="3" customFormat="1" x14ac:dyDescent="0.2"/>
    <row r="593" s="3" customFormat="1" x14ac:dyDescent="0.2"/>
    <row r="594" s="3" customFormat="1" x14ac:dyDescent="0.2"/>
    <row r="595" s="3" customFormat="1" x14ac:dyDescent="0.2"/>
    <row r="596" s="3" customFormat="1" x14ac:dyDescent="0.2"/>
    <row r="597" s="3" customFormat="1" x14ac:dyDescent="0.2"/>
    <row r="598" s="3" customFormat="1" x14ac:dyDescent="0.2"/>
    <row r="599" s="3" customFormat="1" x14ac:dyDescent="0.2"/>
    <row r="600" s="3" customFormat="1" x14ac:dyDescent="0.2"/>
    <row r="601" s="3" customFormat="1" x14ac:dyDescent="0.2"/>
    <row r="602" s="3" customFormat="1" x14ac:dyDescent="0.2"/>
    <row r="603" s="3" customFormat="1" x14ac:dyDescent="0.2"/>
    <row r="604" s="3" customFormat="1" x14ac:dyDescent="0.2"/>
    <row r="605" s="3" customFormat="1" x14ac:dyDescent="0.2"/>
    <row r="606" s="3" customFormat="1" x14ac:dyDescent="0.2"/>
    <row r="607" s="3" customFormat="1" x14ac:dyDescent="0.2"/>
    <row r="608" s="3" customFormat="1" x14ac:dyDescent="0.2"/>
    <row r="609" s="3" customFormat="1" x14ac:dyDescent="0.2"/>
    <row r="610" s="3" customFormat="1" x14ac:dyDescent="0.2"/>
    <row r="611" s="3" customFormat="1" x14ac:dyDescent="0.2"/>
    <row r="612" s="3" customFormat="1" x14ac:dyDescent="0.2"/>
    <row r="613" s="3" customFormat="1" x14ac:dyDescent="0.2"/>
    <row r="614" s="3" customFormat="1" x14ac:dyDescent="0.2"/>
    <row r="615" s="3" customFormat="1" x14ac:dyDescent="0.2"/>
    <row r="616" s="3" customFormat="1" x14ac:dyDescent="0.2"/>
    <row r="617" s="3" customFormat="1" x14ac:dyDescent="0.2"/>
    <row r="618" s="3" customFormat="1" x14ac:dyDescent="0.2"/>
    <row r="619" s="3" customFormat="1" x14ac:dyDescent="0.2"/>
    <row r="620" s="3" customFormat="1" x14ac:dyDescent="0.2"/>
    <row r="621" s="3" customFormat="1" x14ac:dyDescent="0.2"/>
    <row r="622" s="3" customFormat="1" x14ac:dyDescent="0.2"/>
    <row r="623" s="3" customFormat="1" x14ac:dyDescent="0.2"/>
    <row r="624" s="3" customFormat="1" x14ac:dyDescent="0.2"/>
    <row r="625" s="3" customFormat="1" x14ac:dyDescent="0.2"/>
    <row r="626" s="3" customFormat="1" x14ac:dyDescent="0.2"/>
    <row r="627" s="3" customFormat="1" x14ac:dyDescent="0.2"/>
    <row r="628" s="3" customFormat="1" x14ac:dyDescent="0.2"/>
    <row r="629" s="3" customFormat="1" x14ac:dyDescent="0.2"/>
    <row r="630" s="3" customFormat="1" x14ac:dyDescent="0.2"/>
    <row r="631" s="3" customFormat="1" x14ac:dyDescent="0.2"/>
    <row r="632" s="3" customFormat="1" x14ac:dyDescent="0.2"/>
    <row r="633" s="3" customFormat="1" x14ac:dyDescent="0.2"/>
    <row r="634" s="3" customFormat="1" x14ac:dyDescent="0.2"/>
    <row r="635" s="3" customFormat="1" x14ac:dyDescent="0.2"/>
    <row r="636" s="3" customFormat="1" x14ac:dyDescent="0.2"/>
    <row r="637" s="3" customFormat="1" x14ac:dyDescent="0.2"/>
    <row r="638" s="3" customFormat="1" x14ac:dyDescent="0.2"/>
    <row r="639" s="3" customFormat="1" x14ac:dyDescent="0.2"/>
    <row r="640" s="3" customFormat="1" x14ac:dyDescent="0.2"/>
    <row r="641" s="3" customFormat="1" x14ac:dyDescent="0.2"/>
    <row r="642" s="3" customFormat="1" x14ac:dyDescent="0.2"/>
    <row r="643" s="3" customFormat="1" x14ac:dyDescent="0.2"/>
    <row r="644" s="3" customFormat="1" x14ac:dyDescent="0.2"/>
    <row r="645" s="3" customFormat="1" x14ac:dyDescent="0.2"/>
    <row r="646" s="3" customFormat="1" x14ac:dyDescent="0.2"/>
  </sheetData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Header>&amp;L&amp;F&amp;C&amp;D&amp;R&amp;T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flujo real</vt:lpstr>
      <vt:lpstr>'flujo real'!Área_de_impresión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CMM Veronica Castellanos Enriquez</dc:creator>
  <cp:lastModifiedBy>CMM Ma Inés Villagrán Monreal</cp:lastModifiedBy>
  <dcterms:created xsi:type="dcterms:W3CDTF">2018-03-22T19:49:44Z</dcterms:created>
  <dcterms:modified xsi:type="dcterms:W3CDTF">2021-04-10T16:59:32Z</dcterms:modified>
</cp:coreProperties>
</file>